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1295" windowHeight="4815" tabRatio="833" firstSheet="13" activeTab="20"/>
  </bookViews>
  <sheets>
    <sheet name="PERSON" sheetId="2" r:id="rId1"/>
    <sheet name="ORGANIZATION" sheetId="3" r:id="rId2"/>
    <sheet name="MOU" sheetId="25" r:id="rId3"/>
    <sheet name="RESEARCH" sheetId="1" r:id="rId4"/>
    <sheet name="THESIS" sheetId="6" r:id="rId5"/>
    <sheet name="PAPER" sheetId="8" r:id="rId6"/>
    <sheet name="BOOK" sheetId="21" r:id="rId7"/>
    <sheet name="PATENT" sheetId="22" r:id="rId8"/>
    <sheet name="PRODUCT" sheetId="24" r:id="rId9"/>
    <sheet name="JURNAL" sheetId="9" r:id="rId10"/>
    <sheet name="JURNAL_VOLUME" sheetId="13" r:id="rId11"/>
    <sheet name="EVENT" sheetId="10" r:id="rId12"/>
    <sheet name="EVENT_INSTANCE" sheetId="11" r:id="rId13"/>
    <sheet name="PRIZE_AWARD" sheetId="26" r:id="rId14"/>
    <sheet name="PLAN" sheetId="14" r:id="rId15"/>
    <sheet name="BUDGET" sheetId="15" r:id="rId16"/>
    <sheet name="INCOME_FROM_AGREEMENT" sheetId="16" r:id="rId17"/>
    <sheet name="INCOME_FROM_ROYALITY" sheetId="18" r:id="rId18"/>
    <sheet name="INCOME_FROM_PRODUCT_SALE" sheetId="19" r:id="rId19"/>
    <sheet name="SPEND" sheetId="20" r:id="rId20"/>
    <sheet name="Constant_Value" sheetId="4" r:id="rId21"/>
    <sheet name="Sheet1" sheetId="27" r:id="rId22"/>
  </sheets>
  <externalReferences>
    <externalReference r:id="rId23"/>
  </externalReferences>
  <definedNames>
    <definedName name="a" localSheetId="6">Constant_Value!#REF!</definedName>
    <definedName name="a" localSheetId="11">Constant_Value!#REF!</definedName>
    <definedName name="a" localSheetId="12">Constant_Value!#REF!</definedName>
    <definedName name="a" localSheetId="18">Constant_Value!#REF!</definedName>
    <definedName name="a" localSheetId="17">Constant_Value!#REF!</definedName>
    <definedName name="a" localSheetId="9">Constant_Value!#REF!</definedName>
    <definedName name="a" localSheetId="10">Constant_Value!#REF!</definedName>
    <definedName name="a" localSheetId="2">Constant_Value!#REF!</definedName>
    <definedName name="a" localSheetId="5">Constant_Value!#REF!</definedName>
    <definedName name="a" localSheetId="7">Constant_Value!#REF!</definedName>
    <definedName name="a" localSheetId="13">Constant_Value!#REF!</definedName>
    <definedName name="a" localSheetId="8">Constant_Value!#REF!</definedName>
    <definedName name="a" localSheetId="19">Constant_Value!#REF!</definedName>
    <definedName name="a">Constant_Value!#REF!</definedName>
    <definedName name="address">PERSON!$AB$8</definedName>
    <definedName name="b" localSheetId="6">Constant_Value!#REF!</definedName>
    <definedName name="b" localSheetId="11">Constant_Value!#REF!</definedName>
    <definedName name="b" localSheetId="12">Constant_Value!#REF!</definedName>
    <definedName name="b" localSheetId="18">Constant_Value!#REF!</definedName>
    <definedName name="b" localSheetId="17">Constant_Value!#REF!</definedName>
    <definedName name="b" localSheetId="9">Constant_Value!#REF!</definedName>
    <definedName name="b" localSheetId="10">Constant_Value!#REF!</definedName>
    <definedName name="b" localSheetId="2">Constant_Value!#REF!</definedName>
    <definedName name="b" localSheetId="5">Constant_Value!#REF!</definedName>
    <definedName name="b" localSheetId="7">Constant_Value!#REF!</definedName>
    <definedName name="b" localSheetId="13">Constant_Value!#REF!</definedName>
    <definedName name="b" localSheetId="8">Constant_Value!#REF!</definedName>
    <definedName name="b" localSheetId="19">Constant_Value!#REF!</definedName>
    <definedName name="b">Constant_Value!#REF!</definedName>
    <definedName name="birthDate">PERSON!$H$8</definedName>
    <definedName name="Book_OU_List">Constant_Value!$AE$2:$AE$7</definedName>
    <definedName name="Book_Person_List">Constant_Value!$AD$2:$AD$4</definedName>
    <definedName name="Book_Production_Type">Constant_Value!$AA$2:$AA$6</definedName>
    <definedName name="Boolean">Constant_Value!$A$2:$A$4</definedName>
    <definedName name="budgetType">Constant_Value!$AP$2:$AP$5</definedName>
    <definedName name="cityName">PERSON!$K$8</definedName>
    <definedName name="cityName_add">PERSON!$AA$8</definedName>
    <definedName name="copsTitle">PERSON!$S$8</definedName>
    <definedName name="deathDate">PERSON!$I$8</definedName>
    <definedName name="EDU_LEVEL">Constant_Value!$M$2:$M$9</definedName>
    <definedName name="educationfieldName">PERSON!$W$8</definedName>
    <definedName name="educationlevelName">PERSON!$V$8</definedName>
    <definedName name="electronicAddress_Ou">PERSON!$AF$8</definedName>
    <definedName name="electronicAddress_Prs">PERSON!$AE$8</definedName>
    <definedName name="empsTitle">PERSON!$R$8</definedName>
    <definedName name="Event_Field">Constant_Value!$AL$2:$AL$9</definedName>
    <definedName name="Event_Type">Constant_Value!$AK$2:$AK$11</definedName>
    <definedName name="EventInstance_OU_List">Constant_Value!$AN$2:$AN$8</definedName>
    <definedName name="EventInstance_Person_List">Constant_Value!$AM$2:$AM$14</definedName>
    <definedName name="familyName">PERSON!$D$8</definedName>
    <definedName name="firstName">PERSON!$C$8</definedName>
    <definedName name="grade">PERSON!$Q$8</definedName>
    <definedName name="jobTitle">PERSON!$M$8</definedName>
    <definedName name="Jurnal_Index_List">Constant_Value!$AJ$2:$AJ$12</definedName>
    <definedName name="Jurnal_OU_List">Constant_Value!$AI$2:$AI$8</definedName>
    <definedName name="Jurnal_Person_List">Constant_Value!$AH$2:$AH$8</definedName>
    <definedName name="JURNAL_PUBLISH_PERIOD">Constant_Value!$AG$2:$AG$10</definedName>
    <definedName name="JURNAL_TYPE">Constant_Value!$AF$2:$AF$6</definedName>
    <definedName name="l">Constant_Value!$N$3:$N$10</definedName>
    <definedName name="Language">Constant_Value!$P$2:$P$5</definedName>
    <definedName name="MajourGroup_List">Constant_Value!$B$2:$B$9</definedName>
    <definedName name="MOU_OU_List">Constant_Value!$S$2:$S$4</definedName>
    <definedName name="MOU_Type">Constant_Value!$R$2:$R$5</definedName>
    <definedName name="namevariant">PERSON!$E$8</definedName>
    <definedName name="nationalCode">PERSON!$F$8</definedName>
    <definedName name="new" localSheetId="6">Constant_Value!#REF!</definedName>
    <definedName name="new" localSheetId="18">Constant_Value!#REF!</definedName>
    <definedName name="new" localSheetId="2">Constant_Value!#REF!</definedName>
    <definedName name="new" localSheetId="7">Constant_Value!#REF!</definedName>
    <definedName name="new" localSheetId="13">Constant_Value!#REF!</definedName>
    <definedName name="new" localSheetId="8">Constant_Value!#REF!</definedName>
    <definedName name="new" localSheetId="19">Constant_Value!#REF!</definedName>
    <definedName name="new">Constant_Value!#REF!</definedName>
    <definedName name="OrganType">Constant_Value!$AO$2:$AO$6</definedName>
    <definedName name="OU_TYPE">Constant_Value!$Q$2:$Q$9</definedName>
    <definedName name="Paper_OU_List">Constant_Value!$AC$2:$AC$4</definedName>
    <definedName name="Paper_Person_List">Constant_Value!$AB$2:$AB$3</definedName>
    <definedName name="Paper_Production_Type">Constant_Value!$Z$2:$Z$4</definedName>
    <definedName name="PAPER_TYPE">Constant_Value!$Y$2:$Y$7</definedName>
    <definedName name="Patent_OU_List">Constant_Value!$AU$2:$AU$8</definedName>
    <definedName name="Patent_Person_List">Constant_Value!$AT$2:$AT$5</definedName>
    <definedName name="Patent_Type">Constant_Value!$AS$2:$AS$3</definedName>
    <definedName name="PERSON_CODE" localSheetId="6">PERSON!#REF!,PERSON!#REF!,PERSON!#REF!</definedName>
    <definedName name="PERSON_CODE" localSheetId="11">PERSON!#REF!,PERSON!#REF!,PERSON!#REF!</definedName>
    <definedName name="PERSON_CODE" localSheetId="12">PERSON!#REF!,PERSON!#REF!,PERSON!#REF!</definedName>
    <definedName name="PERSON_CODE" localSheetId="18">PERSON!#REF!,PERSON!#REF!,PERSON!#REF!</definedName>
    <definedName name="PERSON_CODE" localSheetId="17">PERSON!#REF!,PERSON!#REF!,PERSON!#REF!</definedName>
    <definedName name="PERSON_CODE" localSheetId="9">PERSON!#REF!,PERSON!#REF!,PERSON!#REF!</definedName>
    <definedName name="PERSON_CODE" localSheetId="10">PERSON!#REF!,PERSON!#REF!,PERSON!#REF!</definedName>
    <definedName name="PERSON_CODE" localSheetId="2">PERSON!#REF!,PERSON!#REF!,PERSON!#REF!</definedName>
    <definedName name="PERSON_CODE" localSheetId="5">PERSON!#REF!,PERSON!#REF!,PERSON!#REF!</definedName>
    <definedName name="PERSON_CODE" localSheetId="7">PERSON!#REF!,PERSON!#REF!,PERSON!#REF!</definedName>
    <definedName name="PERSON_CODE" localSheetId="13">PERSON!#REF!,PERSON!#REF!,PERSON!#REF!</definedName>
    <definedName name="PERSON_CODE" localSheetId="8">PERSON!#REF!,PERSON!#REF!,PERSON!#REF!</definedName>
    <definedName name="PERSON_CODE" localSheetId="19">PERSON!#REF!,PERSON!#REF!,PERSON!#REF!</definedName>
    <definedName name="PERSON_CODE" localSheetId="4">PERSON!#REF!,PERSON!#REF!,PERSON!#REF!</definedName>
    <definedName name="PERSON_CODE">PERSON!#REF!,PERSON!#REF!,PERSON!#REF!</definedName>
    <definedName name="Person_COPS_List">Constant_Value!$J$2:$J$5</definedName>
    <definedName name="Person_EMPS_List">Constant_Value!$I$2:$I$10</definedName>
    <definedName name="Person_OU_Role">Constant_Value!$G$2:$G$8</definedName>
    <definedName name="Person_Project_list">Constant_Value!$N$3:$N$10</definedName>
    <definedName name="Person_SCST_List">Constant_Value!$L$2:$L$4</definedName>
    <definedName name="Person_SL_List">Constant_Value!$H$2:$H$9</definedName>
    <definedName name="Person_STUS_List">Constant_Value!$K$2:$K$8</definedName>
    <definedName name="personUri">PERSON!$B$8</definedName>
    <definedName name="postalCode">PERSON!$AC$8</definedName>
    <definedName name="Product_OU_List">Constant_Value!$AX$2:$AX$6</definedName>
    <definedName name="Product_Person_List">Constant_Value!$AW$2:$AW$5</definedName>
    <definedName name="Product_Type">Constant_Value!$AV$2:$AV$6</definedName>
    <definedName name="Project_OU_list">Constant_Value!$O$2:$O$6</definedName>
    <definedName name="Project_Person_list">Constant_Value!$N$2:$N$10</definedName>
    <definedName name="provinceName">PERSON!$Z$8</definedName>
    <definedName name="provinceOfBirthName">PERSON!$J$8</definedName>
    <definedName name="PUBLISH_FORMAT">Constant_Value!$X$2:$X$5</definedName>
    <definedName name="Research_Person_list">Constant_Value!$N$2:$N$10</definedName>
    <definedName name="ResearchPriority_List">Constant_Value!$C$2:$C$7</definedName>
    <definedName name="ResearchStatus_List">Constant_Value!$E$2:$E$7</definedName>
    <definedName name="ResearchType_List">Constant_Value!$D$2:$D$7</definedName>
    <definedName name="roleTitle">PERSON!$L$8</definedName>
    <definedName name="royalityType">Constant_Value!$AQ$2:$AQ$10</definedName>
    <definedName name="s" localSheetId="6">PERSON!#REF!,PERSON!#REF!,PERSON!#REF!</definedName>
    <definedName name="s" localSheetId="11">PERSON!#REF!,PERSON!#REF!,PERSON!#REF!</definedName>
    <definedName name="s" localSheetId="12">PERSON!#REF!,PERSON!#REF!,PERSON!#REF!</definedName>
    <definedName name="s" localSheetId="18">PERSON!#REF!,PERSON!#REF!,PERSON!#REF!</definedName>
    <definedName name="s" localSheetId="17">PERSON!#REF!,PERSON!#REF!,PERSON!#REF!</definedName>
    <definedName name="s" localSheetId="9">PERSON!#REF!,PERSON!#REF!,PERSON!#REF!</definedName>
    <definedName name="s" localSheetId="10">PERSON!#REF!,PERSON!#REF!,PERSON!#REF!</definedName>
    <definedName name="s" localSheetId="2">PERSON!#REF!,PERSON!#REF!,PERSON!#REF!</definedName>
    <definedName name="s" localSheetId="5">PERSON!#REF!,PERSON!#REF!,PERSON!#REF!</definedName>
    <definedName name="s" localSheetId="7">PERSON!#REF!,PERSON!#REF!,PERSON!#REF!</definedName>
    <definedName name="s" localSheetId="13">PERSON!#REF!,PERSON!#REF!,PERSON!#REF!</definedName>
    <definedName name="s" localSheetId="8">PERSON!#REF!,PERSON!#REF!,PERSON!#REF!</definedName>
    <definedName name="s" localSheetId="19">PERSON!#REF!,PERSON!#REF!,PERSON!#REF!</definedName>
    <definedName name="s">PERSON!#REF!,PERSON!#REF!,PERSON!#REF!</definedName>
    <definedName name="scstTitle">PERSON!$U$8</definedName>
    <definedName name="sex">PERSON!$G$8</definedName>
    <definedName name="Sex_List">Constant_Value!$F$2:$F$5</definedName>
    <definedName name="slvlTitle">PERSON!$P$8</definedName>
    <definedName name="spendType">Constant_Value!$AR$2:$AR$13</definedName>
    <definedName name="startDate">PERSON!$N$8</definedName>
    <definedName name="stusTitle">PERSON!$T$8</definedName>
    <definedName name="tel">PERSON!$AD$8</definedName>
    <definedName name="test" localSheetId="6">Constant_Value!#REF!</definedName>
    <definedName name="test" localSheetId="11">Constant_Value!#REF!</definedName>
    <definedName name="test" localSheetId="12">Constant_Value!#REF!</definedName>
    <definedName name="test" localSheetId="18">Constant_Value!#REF!</definedName>
    <definedName name="test" localSheetId="17">Constant_Value!#REF!</definedName>
    <definedName name="test" localSheetId="9">Constant_Value!#REF!</definedName>
    <definedName name="test" localSheetId="10">Constant_Value!#REF!</definedName>
    <definedName name="test" localSheetId="2">Constant_Value!#REF!</definedName>
    <definedName name="test" localSheetId="5">Constant_Value!#REF!</definedName>
    <definedName name="test" localSheetId="7">Constant_Value!#REF!</definedName>
    <definedName name="test" localSheetId="13">Constant_Value!#REF!</definedName>
    <definedName name="test" localSheetId="8">Constant_Value!#REF!</definedName>
    <definedName name="test" localSheetId="19">Constant_Value!#REF!</definedName>
    <definedName name="test">Constant_Value!#REF!</definedName>
    <definedName name="Thesis" localSheetId="6">Constant_Value!#REF!</definedName>
    <definedName name="Thesis" localSheetId="11">Constant_Value!#REF!</definedName>
    <definedName name="Thesis" localSheetId="12">Constant_Value!#REF!</definedName>
    <definedName name="Thesis" localSheetId="18">Constant_Value!#REF!</definedName>
    <definedName name="Thesis" localSheetId="17">Constant_Value!#REF!</definedName>
    <definedName name="Thesis" localSheetId="9">Constant_Value!#REF!</definedName>
    <definedName name="Thesis" localSheetId="10">Constant_Value!#REF!</definedName>
    <definedName name="Thesis" localSheetId="2">Constant_Value!#REF!</definedName>
    <definedName name="Thesis" localSheetId="5">Constant_Value!#REF!</definedName>
    <definedName name="Thesis" localSheetId="7">Constant_Value!#REF!</definedName>
    <definedName name="Thesis" localSheetId="13">Constant_Value!#REF!</definedName>
    <definedName name="Thesis" localSheetId="8">Constant_Value!#REF!</definedName>
    <definedName name="Thesis" localSheetId="19">Constant_Value!#REF!</definedName>
    <definedName name="Thesis">Constant_Value!#REF!</definedName>
    <definedName name="Thesis_OU_list">Constant_Value!$W$2:$W$4</definedName>
    <definedName name="Thesis_Person_list">Constant_Value!$V$2:$V$7</definedName>
    <definedName name="Thesis_Type_List">Constant_Value!$T$2:$T$5</definedName>
    <definedName name="ThesisStatus_List">Constant_Value!$U$2:$U$7</definedName>
    <definedName name="ThesisType" localSheetId="6">Constant_Value!#REF!</definedName>
    <definedName name="ThesisType" localSheetId="11">Constant_Value!#REF!</definedName>
    <definedName name="ThesisType" localSheetId="12">Constant_Value!#REF!</definedName>
    <definedName name="ThesisType" localSheetId="18">Constant_Value!#REF!</definedName>
    <definedName name="ThesisType" localSheetId="17">Constant_Value!#REF!</definedName>
    <definedName name="ThesisType" localSheetId="9">Constant_Value!#REF!</definedName>
    <definedName name="ThesisType" localSheetId="10">Constant_Value!#REF!</definedName>
    <definedName name="ThesisType" localSheetId="2">Constant_Value!#REF!</definedName>
    <definedName name="ThesisType" localSheetId="5">Constant_Value!#REF!</definedName>
    <definedName name="ThesisType" localSheetId="7">Constant_Value!#REF!</definedName>
    <definedName name="ThesisType" localSheetId="13">Constant_Value!#REF!</definedName>
    <definedName name="ThesisType" localSheetId="8">Constant_Value!#REF!</definedName>
    <definedName name="ThesisType" localSheetId="19">Constant_Value!#REF!</definedName>
    <definedName name="ThesisType">Constant_Value!#REF!</definedName>
    <definedName name="ThesisType_List" localSheetId="6">Constant_Value!#REF!</definedName>
    <definedName name="ThesisType_List" localSheetId="11">Constant_Value!#REF!</definedName>
    <definedName name="ThesisType_List" localSheetId="12">Constant_Value!#REF!</definedName>
    <definedName name="ThesisType_List" localSheetId="9">Constant_Value!#REF!</definedName>
    <definedName name="ThesisType_List" localSheetId="10">Constant_Value!#REF!</definedName>
    <definedName name="ThesisType_List" localSheetId="2">Constant_Value!#REF!</definedName>
    <definedName name="ThesisType_List" localSheetId="5">Constant_Value!#REF!</definedName>
    <definedName name="ThesisType_List" localSheetId="7">Constant_Value!#REF!</definedName>
    <definedName name="ThesisType_List" localSheetId="13">Constant_Value!#REF!</definedName>
    <definedName name="ThesisType_List" localSheetId="8">Constant_Value!#REF!</definedName>
    <definedName name="ThesisType_List" localSheetId="4">Constant_Value!#REF!</definedName>
    <definedName name="ThesisType_List">Constant_Value!$T$2:$T$5</definedName>
  </definedNames>
  <calcPr calcId="125725"/>
</workbook>
</file>

<file path=xl/calcChain.xml><?xml version="1.0" encoding="utf-8"?>
<calcChain xmlns="http://schemas.openxmlformats.org/spreadsheetml/2006/main">
  <c r="AE12" i="3"/>
  <c r="AB12"/>
  <c r="AE11"/>
  <c r="AB11"/>
  <c r="AE10"/>
  <c r="AB10"/>
  <c r="AE9"/>
  <c r="AB9"/>
  <c r="C8" i="15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7"/>
  <c r="J10" i="26"/>
  <c r="J11"/>
  <c r="J9"/>
  <c r="U10" i="11"/>
  <c r="U11"/>
  <c r="U9"/>
  <c r="P10"/>
  <c r="Q10"/>
  <c r="R10"/>
  <c r="P11"/>
  <c r="Q11"/>
  <c r="R11"/>
  <c r="R9"/>
  <c r="Q9"/>
  <c r="P9"/>
  <c r="C10"/>
  <c r="C11"/>
  <c r="C9"/>
  <c r="C10" i="13"/>
  <c r="C11"/>
  <c r="C9"/>
  <c r="T10" i="9"/>
  <c r="U10"/>
  <c r="V10"/>
  <c r="Y10"/>
  <c r="X10" i="24"/>
  <c r="X11"/>
  <c r="X9"/>
  <c r="U10"/>
  <c r="U11"/>
  <c r="U9"/>
  <c r="P10"/>
  <c r="Q10"/>
  <c r="R10"/>
  <c r="P11"/>
  <c r="Q11"/>
  <c r="R11"/>
  <c r="R9"/>
  <c r="Q9"/>
  <c r="P9"/>
  <c r="AA10" i="22"/>
  <c r="AA11"/>
  <c r="AA12"/>
  <c r="AA13"/>
  <c r="AA14"/>
  <c r="AA9"/>
  <c r="T10"/>
  <c r="T11"/>
  <c r="T12"/>
  <c r="T13"/>
  <c r="T14"/>
  <c r="T9"/>
  <c r="O10"/>
  <c r="P10"/>
  <c r="Q10"/>
  <c r="O11"/>
  <c r="P11"/>
  <c r="Q11"/>
  <c r="O12"/>
  <c r="P12"/>
  <c r="Q12"/>
  <c r="O13"/>
  <c r="P13"/>
  <c r="Q13"/>
  <c r="O14"/>
  <c r="P14"/>
  <c r="Q14"/>
  <c r="Q9"/>
  <c r="P9"/>
  <c r="O9"/>
  <c r="AD10" i="21"/>
  <c r="AD9"/>
  <c r="Z10"/>
  <c r="Z9"/>
  <c r="T10"/>
  <c r="U10"/>
  <c r="V10"/>
  <c r="V9"/>
  <c r="U9"/>
  <c r="T9"/>
  <c r="AD10" i="1"/>
  <c r="AD11"/>
  <c r="AD9"/>
  <c r="U10"/>
  <c r="V10"/>
  <c r="W10"/>
  <c r="U11"/>
  <c r="V11"/>
  <c r="W11"/>
  <c r="Z10"/>
  <c r="Z11"/>
  <c r="Z9"/>
  <c r="W9"/>
  <c r="V9"/>
  <c r="U9"/>
  <c r="U10" i="25"/>
  <c r="U9"/>
  <c r="AE13" i="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947"/>
  <c r="AE948"/>
  <c r="AE949"/>
  <c r="AE950"/>
  <c r="AE951"/>
  <c r="AE952"/>
  <c r="AE953"/>
  <c r="AE954"/>
  <c r="AE955"/>
  <c r="AE956"/>
  <c r="AE957"/>
  <c r="AE958"/>
  <c r="AE959"/>
  <c r="AE960"/>
  <c r="AE961"/>
  <c r="AE962"/>
  <c r="AE963"/>
  <c r="AE964"/>
  <c r="AE965"/>
  <c r="AE966"/>
  <c r="AE967"/>
  <c r="AE968"/>
  <c r="AE969"/>
  <c r="AE970"/>
  <c r="AE971"/>
  <c r="AE972"/>
  <c r="AE973"/>
  <c r="AE974"/>
  <c r="AE975"/>
  <c r="AE976"/>
  <c r="AE977"/>
  <c r="AE978"/>
  <c r="AE979"/>
  <c r="AE980"/>
  <c r="AE981"/>
  <c r="AE982"/>
  <c r="AE983"/>
  <c r="AE984"/>
  <c r="AE985"/>
  <c r="AE986"/>
  <c r="AE987"/>
  <c r="AE988"/>
  <c r="AE989"/>
  <c r="AE990"/>
  <c r="AE991"/>
  <c r="AE992"/>
  <c r="AE993"/>
  <c r="AE994"/>
  <c r="AE995"/>
  <c r="AE996"/>
  <c r="AE997"/>
  <c r="AE998"/>
  <c r="AE999"/>
  <c r="AE1000"/>
  <c r="AE1001"/>
  <c r="AE1002"/>
  <c r="AE1003"/>
  <c r="AE1004"/>
  <c r="AE1005"/>
  <c r="AE1006"/>
  <c r="AE1007"/>
  <c r="AE1008"/>
  <c r="AE1009"/>
  <c r="AE1010"/>
  <c r="AE1011"/>
  <c r="AE1012"/>
  <c r="AE1013"/>
  <c r="AE1014"/>
  <c r="AE1015"/>
  <c r="AE1016"/>
  <c r="AE1017"/>
  <c r="AE1018"/>
  <c r="AE1019"/>
  <c r="AE1020"/>
  <c r="AE1021"/>
  <c r="AE1022"/>
  <c r="AE1023"/>
  <c r="AE1024"/>
  <c r="AE1025"/>
  <c r="AE1026"/>
  <c r="AE1027"/>
  <c r="AE1028"/>
  <c r="AE1029"/>
  <c r="AE1030"/>
  <c r="AE1031"/>
  <c r="AE1032"/>
  <c r="AE1033"/>
  <c r="AE1034"/>
  <c r="AE1035"/>
  <c r="AE1036"/>
  <c r="AE1037"/>
  <c r="AE1038"/>
  <c r="AE1039"/>
  <c r="AE1040"/>
  <c r="AE1041"/>
  <c r="AE1042"/>
  <c r="AE1043"/>
  <c r="AE1044"/>
  <c r="AE1045"/>
  <c r="AE1046"/>
  <c r="AE1047"/>
  <c r="AE1048"/>
  <c r="AE1049"/>
  <c r="AE1050"/>
  <c r="AE1051"/>
  <c r="AE1052"/>
  <c r="AE1053"/>
  <c r="AE1054"/>
  <c r="AE1055"/>
  <c r="AE1056"/>
  <c r="AE1057"/>
  <c r="AE1058"/>
  <c r="AE1059"/>
  <c r="AE1060"/>
  <c r="AE1061"/>
  <c r="AE1062"/>
  <c r="AE1063"/>
  <c r="AE1064"/>
  <c r="AE1065"/>
  <c r="AE1066"/>
  <c r="AE1067"/>
  <c r="AE1068"/>
  <c r="AE1069"/>
  <c r="AE1070"/>
  <c r="AE1071"/>
  <c r="AE1072"/>
  <c r="AE1073"/>
  <c r="AE1074"/>
  <c r="AE1075"/>
  <c r="AE1076"/>
  <c r="AE1077"/>
  <c r="AE1078"/>
  <c r="AE1079"/>
  <c r="AE1080"/>
  <c r="AE1081"/>
  <c r="AE1082"/>
  <c r="AE1083"/>
  <c r="AE1084"/>
  <c r="AE1085"/>
  <c r="AE1086"/>
  <c r="AE1087"/>
  <c r="AE1088"/>
  <c r="AE1089"/>
  <c r="AE1090"/>
  <c r="AE1091"/>
  <c r="AE1092"/>
  <c r="AE1093"/>
  <c r="AE1094"/>
  <c r="AE1095"/>
  <c r="AE1096"/>
  <c r="AE1097"/>
  <c r="AE1098"/>
  <c r="AE1099"/>
  <c r="AE1100"/>
  <c r="AE1101"/>
  <c r="AE1102"/>
  <c r="AE1103"/>
  <c r="AE1104"/>
  <c r="AE1105"/>
  <c r="AE1106"/>
  <c r="AE1107"/>
  <c r="AE1108"/>
  <c r="AE1109"/>
  <c r="AE1110"/>
  <c r="AE1111"/>
  <c r="AE1112"/>
  <c r="AE1113"/>
  <c r="AE1114"/>
  <c r="AE1115"/>
  <c r="AE1116"/>
  <c r="AE1117"/>
  <c r="AE1118"/>
  <c r="AE1119"/>
  <c r="AE1120"/>
  <c r="AE1121"/>
  <c r="AE1122"/>
  <c r="AE1123"/>
  <c r="AE1124"/>
  <c r="AE1125"/>
  <c r="AE1126"/>
  <c r="AE1127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B635"/>
  <c r="AB636"/>
  <c r="AB637"/>
  <c r="AB638"/>
  <c r="AB639"/>
  <c r="AB640"/>
  <c r="AB641"/>
  <c r="AB642"/>
  <c r="AB643"/>
  <c r="AB644"/>
  <c r="AB645"/>
  <c r="AB646"/>
  <c r="AB647"/>
  <c r="AB648"/>
  <c r="AB649"/>
  <c r="AB650"/>
  <c r="AB651"/>
  <c r="AB652"/>
  <c r="AB653"/>
  <c r="AB654"/>
  <c r="AB655"/>
  <c r="AB656"/>
  <c r="AB657"/>
  <c r="AB658"/>
  <c r="AB659"/>
  <c r="AB660"/>
  <c r="AB661"/>
  <c r="AB662"/>
  <c r="AB663"/>
  <c r="AB664"/>
  <c r="AB665"/>
  <c r="AB666"/>
  <c r="AB667"/>
  <c r="AB668"/>
  <c r="AB669"/>
  <c r="AB670"/>
  <c r="AB671"/>
  <c r="AB672"/>
  <c r="AB673"/>
  <c r="AB674"/>
  <c r="AB675"/>
  <c r="AB676"/>
  <c r="AB677"/>
  <c r="AB678"/>
  <c r="AB679"/>
  <c r="AB680"/>
  <c r="AB681"/>
  <c r="AB682"/>
  <c r="AB683"/>
  <c r="AB684"/>
  <c r="AB685"/>
  <c r="AB686"/>
  <c r="AB687"/>
  <c r="AB688"/>
  <c r="AB689"/>
  <c r="AB690"/>
  <c r="AB691"/>
  <c r="AB692"/>
  <c r="AB693"/>
  <c r="AB694"/>
  <c r="AB695"/>
  <c r="AB696"/>
  <c r="AB697"/>
  <c r="AB698"/>
  <c r="AB699"/>
  <c r="AB700"/>
  <c r="AB701"/>
  <c r="AB702"/>
  <c r="AB703"/>
  <c r="AB704"/>
  <c r="AB705"/>
  <c r="AB706"/>
  <c r="AB707"/>
  <c r="AB708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758"/>
  <c r="AB759"/>
  <c r="AB760"/>
  <c r="AB761"/>
  <c r="AB762"/>
  <c r="AB763"/>
  <c r="AB764"/>
  <c r="AB765"/>
  <c r="AB766"/>
  <c r="AB767"/>
  <c r="AB768"/>
  <c r="AB769"/>
  <c r="AB770"/>
  <c r="AB771"/>
  <c r="AB772"/>
  <c r="AB773"/>
  <c r="AB774"/>
  <c r="AB775"/>
  <c r="AB776"/>
  <c r="AB777"/>
  <c r="AB778"/>
  <c r="AB779"/>
  <c r="AB780"/>
  <c r="AB781"/>
  <c r="AB782"/>
  <c r="AB783"/>
  <c r="AB784"/>
  <c r="AB785"/>
  <c r="AB786"/>
  <c r="AB787"/>
  <c r="AB788"/>
  <c r="AB789"/>
  <c r="AB790"/>
  <c r="AB791"/>
  <c r="AB792"/>
  <c r="AB793"/>
  <c r="AB794"/>
  <c r="AB795"/>
  <c r="AB796"/>
  <c r="AB797"/>
  <c r="AB798"/>
  <c r="AB799"/>
  <c r="AB800"/>
  <c r="AB801"/>
  <c r="AB802"/>
  <c r="AB803"/>
  <c r="AB804"/>
  <c r="AB805"/>
  <c r="AB806"/>
  <c r="AB807"/>
  <c r="AB808"/>
  <c r="AB809"/>
  <c r="AB810"/>
  <c r="AB811"/>
  <c r="AB812"/>
  <c r="AB813"/>
  <c r="AB814"/>
  <c r="AB815"/>
  <c r="AB816"/>
  <c r="AB817"/>
  <c r="AB818"/>
  <c r="AB819"/>
  <c r="AB820"/>
  <c r="AB821"/>
  <c r="AB822"/>
  <c r="AB823"/>
  <c r="AB824"/>
  <c r="AB825"/>
  <c r="AB826"/>
  <c r="AB827"/>
  <c r="AB828"/>
  <c r="AB829"/>
  <c r="AB830"/>
  <c r="AB831"/>
  <c r="AB832"/>
  <c r="AB833"/>
  <c r="AB834"/>
  <c r="AB835"/>
  <c r="AB836"/>
  <c r="AB837"/>
  <c r="AB838"/>
  <c r="AB839"/>
  <c r="AB840"/>
  <c r="AB841"/>
  <c r="AB842"/>
  <c r="AB843"/>
  <c r="AB844"/>
  <c r="AB845"/>
  <c r="AB846"/>
  <c r="AB847"/>
  <c r="AB848"/>
  <c r="AB849"/>
  <c r="AB850"/>
  <c r="AB851"/>
  <c r="AB852"/>
  <c r="AB853"/>
  <c r="AB854"/>
  <c r="AB855"/>
  <c r="AB856"/>
  <c r="AB857"/>
  <c r="AB858"/>
  <c r="AB859"/>
  <c r="AB860"/>
  <c r="AB861"/>
  <c r="AB862"/>
  <c r="AB863"/>
  <c r="AB864"/>
  <c r="AB865"/>
  <c r="AB866"/>
  <c r="AB867"/>
  <c r="AB868"/>
  <c r="AB869"/>
  <c r="AB870"/>
  <c r="AB871"/>
  <c r="AB872"/>
  <c r="AB873"/>
  <c r="AB874"/>
  <c r="AB875"/>
  <c r="AB876"/>
  <c r="AB877"/>
  <c r="AB878"/>
  <c r="AB879"/>
  <c r="AB880"/>
  <c r="AB881"/>
  <c r="AB882"/>
  <c r="AB883"/>
  <c r="AB884"/>
  <c r="AB885"/>
  <c r="AB886"/>
  <c r="AB887"/>
  <c r="AB888"/>
  <c r="AB889"/>
  <c r="AB890"/>
  <c r="AB891"/>
  <c r="AB892"/>
  <c r="AB893"/>
  <c r="AB894"/>
  <c r="AB895"/>
  <c r="AB896"/>
  <c r="AB897"/>
  <c r="AB898"/>
  <c r="AB899"/>
  <c r="AB900"/>
  <c r="AB901"/>
  <c r="AB902"/>
  <c r="AB903"/>
  <c r="AB904"/>
  <c r="AB905"/>
  <c r="AB906"/>
  <c r="AB907"/>
  <c r="AB908"/>
  <c r="AB909"/>
  <c r="AB910"/>
  <c r="AB911"/>
  <c r="AB912"/>
  <c r="AB913"/>
  <c r="AB914"/>
  <c r="AB915"/>
  <c r="AB916"/>
  <c r="AB917"/>
  <c r="AB918"/>
  <c r="AB919"/>
  <c r="AB920"/>
  <c r="AB921"/>
  <c r="AB922"/>
  <c r="AB923"/>
  <c r="AB924"/>
  <c r="AB925"/>
  <c r="AB926"/>
  <c r="AB927"/>
  <c r="AB928"/>
  <c r="AB929"/>
  <c r="AB930"/>
  <c r="AB931"/>
  <c r="AB932"/>
  <c r="AB933"/>
  <c r="AB934"/>
  <c r="AB935"/>
  <c r="AB936"/>
  <c r="AB937"/>
  <c r="AB938"/>
  <c r="AB939"/>
  <c r="AB940"/>
  <c r="AB941"/>
  <c r="AB942"/>
  <c r="AB943"/>
  <c r="AB944"/>
  <c r="AB945"/>
  <c r="AB946"/>
  <c r="AB947"/>
  <c r="AB948"/>
  <c r="AB949"/>
  <c r="AB950"/>
  <c r="AB951"/>
  <c r="AB952"/>
  <c r="AB953"/>
  <c r="AB954"/>
  <c r="AB955"/>
  <c r="AB956"/>
  <c r="AB957"/>
  <c r="AB958"/>
  <c r="AB959"/>
  <c r="AB960"/>
  <c r="AB961"/>
  <c r="AB962"/>
  <c r="AB963"/>
  <c r="AB964"/>
  <c r="AB965"/>
  <c r="AB966"/>
  <c r="AB967"/>
  <c r="AB968"/>
  <c r="AB969"/>
  <c r="AB970"/>
  <c r="AB971"/>
  <c r="AB972"/>
  <c r="AB973"/>
  <c r="AB974"/>
  <c r="AB975"/>
  <c r="AB976"/>
  <c r="AB977"/>
  <c r="AB978"/>
  <c r="AB979"/>
  <c r="AB980"/>
  <c r="AB981"/>
  <c r="AB982"/>
  <c r="AB983"/>
  <c r="AB984"/>
  <c r="AB985"/>
  <c r="AB986"/>
  <c r="AB987"/>
  <c r="AB988"/>
  <c r="AB989"/>
  <c r="AB990"/>
  <c r="AB991"/>
  <c r="AB992"/>
  <c r="AB993"/>
  <c r="AB994"/>
  <c r="AB995"/>
  <c r="AB996"/>
  <c r="AB997"/>
  <c r="AB998"/>
  <c r="AB999"/>
  <c r="AB1000"/>
  <c r="AB1001"/>
  <c r="AB1002"/>
  <c r="AB1003"/>
  <c r="AB1004"/>
  <c r="AB1005"/>
  <c r="AB1006"/>
  <c r="AB1007"/>
  <c r="AB1008"/>
  <c r="AB1009"/>
  <c r="AB1010"/>
  <c r="AB1011"/>
  <c r="AB1012"/>
  <c r="AB1013"/>
  <c r="AB1014"/>
  <c r="AB1015"/>
  <c r="AB1016"/>
  <c r="AB1017"/>
  <c r="AB1018"/>
  <c r="AB1019"/>
  <c r="AB1020"/>
  <c r="AB1021"/>
  <c r="AB1022"/>
  <c r="AB1023"/>
  <c r="AB1024"/>
  <c r="AB1025"/>
  <c r="AB1026"/>
  <c r="AB1027"/>
  <c r="AB1028"/>
  <c r="AB1029"/>
  <c r="AB1030"/>
  <c r="AB1031"/>
  <c r="AB1032"/>
  <c r="AB1033"/>
  <c r="AB1034"/>
  <c r="AB1035"/>
  <c r="AB1036"/>
  <c r="AB1037"/>
  <c r="AB1038"/>
  <c r="AB1039"/>
  <c r="AB1040"/>
  <c r="AB1041"/>
  <c r="AB1042"/>
  <c r="AB1043"/>
  <c r="AB1044"/>
  <c r="AB1045"/>
  <c r="AB1046"/>
  <c r="AB1047"/>
  <c r="AB1048"/>
  <c r="AB1049"/>
  <c r="AB1050"/>
  <c r="AB1051"/>
  <c r="AB1052"/>
  <c r="AB1053"/>
  <c r="AB1054"/>
  <c r="AB1055"/>
  <c r="AB1056"/>
  <c r="AB1057"/>
  <c r="AB1058"/>
  <c r="AB1059"/>
  <c r="AB1060"/>
  <c r="AB1061"/>
  <c r="AB1062"/>
  <c r="AB1063"/>
  <c r="AB1064"/>
  <c r="AB1065"/>
  <c r="AB1066"/>
  <c r="AB1067"/>
  <c r="AB1068"/>
  <c r="AB1069"/>
  <c r="AB1070"/>
  <c r="AB1071"/>
  <c r="AB1072"/>
  <c r="AB1073"/>
  <c r="AB1074"/>
  <c r="AB1075"/>
  <c r="AB1076"/>
  <c r="AB1077"/>
  <c r="AB1078"/>
  <c r="AB1079"/>
  <c r="AB1080"/>
  <c r="AB1081"/>
  <c r="AB1082"/>
  <c r="AB1083"/>
  <c r="AB1084"/>
  <c r="AB1085"/>
  <c r="AB1086"/>
  <c r="AB1087"/>
  <c r="AB1088"/>
  <c r="AB1089"/>
  <c r="AB1090"/>
  <c r="AB1091"/>
  <c r="AB1092"/>
  <c r="AB1093"/>
  <c r="AB1094"/>
  <c r="AB1095"/>
  <c r="AB1096"/>
  <c r="AB1097"/>
  <c r="AB1098"/>
  <c r="AB1099"/>
  <c r="AB1100"/>
  <c r="AB1101"/>
  <c r="AB1102"/>
  <c r="AB1103"/>
  <c r="AB1104"/>
  <c r="AB1105"/>
  <c r="AB1106"/>
  <c r="AB1107"/>
  <c r="AB1108"/>
  <c r="AB1109"/>
  <c r="AB1110"/>
  <c r="AB1111"/>
  <c r="AB1112"/>
  <c r="AB1113"/>
  <c r="AB1114"/>
  <c r="AB1115"/>
  <c r="AB1116"/>
  <c r="AB1117"/>
  <c r="AB1118"/>
  <c r="AB1119"/>
  <c r="AB1120"/>
  <c r="AB1121"/>
  <c r="AB1122"/>
  <c r="AB1123"/>
  <c r="AB1124"/>
  <c r="AB1125"/>
  <c r="AB1126"/>
  <c r="AD1"/>
  <c r="AH10" i="2"/>
  <c r="AH11"/>
  <c r="AH9"/>
  <c r="Y10"/>
  <c r="Y11"/>
  <c r="Y9"/>
</calcChain>
</file>

<file path=xl/sharedStrings.xml><?xml version="1.0" encoding="utf-8"?>
<sst xmlns="http://schemas.openxmlformats.org/spreadsheetml/2006/main" count="1722" uniqueCount="687">
  <si>
    <t>نام</t>
  </si>
  <si>
    <t>نوع سازمان</t>
  </si>
  <si>
    <t>شهر محل تولد</t>
  </si>
  <si>
    <t>تاريخ تولد</t>
  </si>
  <si>
    <t>جنسيت</t>
  </si>
  <si>
    <t>كد ملي</t>
  </si>
  <si>
    <t>كد سازماني شخص</t>
  </si>
  <si>
    <t>نام خانوادگي</t>
  </si>
  <si>
    <t>استان</t>
  </si>
  <si>
    <t>شهر</t>
  </si>
  <si>
    <t>كد پستي</t>
  </si>
  <si>
    <t>تلفن</t>
  </si>
  <si>
    <t>فاكس</t>
  </si>
  <si>
    <t>آدرس منزل</t>
  </si>
  <si>
    <t>آدرس</t>
  </si>
  <si>
    <t>ايميل شخصي</t>
  </si>
  <si>
    <t>ايميل سازماني</t>
  </si>
  <si>
    <t>تاريخ تصويب پروپوزال</t>
  </si>
  <si>
    <t>گروه عمده تحصيلي</t>
  </si>
  <si>
    <t xml:space="preserve">تاريخ شروع </t>
  </si>
  <si>
    <t>تاريخ پايان</t>
  </si>
  <si>
    <t>وضعيت</t>
  </si>
  <si>
    <t>نوع طرح</t>
  </si>
  <si>
    <t>عنوان</t>
  </si>
  <si>
    <t>فارسي</t>
  </si>
  <si>
    <t>انگليسي</t>
  </si>
  <si>
    <t>عربي</t>
  </si>
  <si>
    <t>خلاصه</t>
  </si>
  <si>
    <t>كليد واژه</t>
  </si>
  <si>
    <t>اشخاص مشاركت كننده</t>
  </si>
  <si>
    <t>كد شخص</t>
  </si>
  <si>
    <t>سازمانهاي مشاركت كننده</t>
  </si>
  <si>
    <t>درصد مشاركت مالي</t>
  </si>
  <si>
    <t>كد سازمان</t>
  </si>
  <si>
    <t>سياستهاي علم و فناوري</t>
  </si>
  <si>
    <t>نوع طرح تحقيقاتي</t>
  </si>
  <si>
    <t>وضعيت طرح تحقيقاتي</t>
  </si>
  <si>
    <t>جنسيت شخص</t>
  </si>
  <si>
    <t>ليست انتخابي شامل :</t>
  </si>
  <si>
    <t>علوم انساني</t>
  </si>
  <si>
    <t>تقويت نظام سياستگذاري علم و فناوري كشور</t>
  </si>
  <si>
    <t>بنيادي</t>
  </si>
  <si>
    <t>فعال</t>
  </si>
  <si>
    <t>مرد</t>
  </si>
  <si>
    <t>علوم پايه</t>
  </si>
  <si>
    <t>پشتيباني از نظام علم و فناوري كشور</t>
  </si>
  <si>
    <t>توسعه تجربي</t>
  </si>
  <si>
    <t>غير فعال</t>
  </si>
  <si>
    <t>زن</t>
  </si>
  <si>
    <t>علوم پزشكي</t>
  </si>
  <si>
    <t>تقويت شبكه هاي تحقيق و توسعه ملي و فراملي</t>
  </si>
  <si>
    <t>كاربردي</t>
  </si>
  <si>
    <t>انصرافي</t>
  </si>
  <si>
    <t>نامعين</t>
  </si>
  <si>
    <t>فني مهندسي</t>
  </si>
  <si>
    <t>تحقق متوازن اولويتهاي تحقيقاتي</t>
  </si>
  <si>
    <t>HSR</t>
  </si>
  <si>
    <t>اتمام موفق</t>
  </si>
  <si>
    <t>كشاورزی و منابع طبیعی</t>
  </si>
  <si>
    <t>ساير</t>
  </si>
  <si>
    <t>اتمام ناموفق</t>
  </si>
  <si>
    <t>دامپزشكي</t>
  </si>
  <si>
    <t>هنر و معماري</t>
  </si>
  <si>
    <t>نوع مشاركت شخص در طرح پژوهشي</t>
  </si>
  <si>
    <t>نوع مشاركت سازمان در طرح پژوهشي</t>
  </si>
  <si>
    <t>مجري</t>
  </si>
  <si>
    <t>همكار مجري</t>
  </si>
  <si>
    <t>ناظر</t>
  </si>
  <si>
    <t>همكار ناظر</t>
  </si>
  <si>
    <t>داور</t>
  </si>
  <si>
    <t>همكار داور</t>
  </si>
  <si>
    <t>نماينده كارفرما</t>
  </si>
  <si>
    <t>همكار نماينده كارفرما</t>
  </si>
  <si>
    <t>مجري همكار</t>
  </si>
  <si>
    <t>حمايت كننده</t>
  </si>
  <si>
    <t>كارفرما</t>
  </si>
  <si>
    <t>كد شناسايي سازمان</t>
  </si>
  <si>
    <t>كد بودجه</t>
  </si>
  <si>
    <t>تاريخ تاسيس</t>
  </si>
  <si>
    <t>نام مختصر</t>
  </si>
  <si>
    <t>آدرس پستي</t>
  </si>
  <si>
    <t>آدرس الكترونيكي</t>
  </si>
  <si>
    <t>نام (آوانگاري)</t>
  </si>
  <si>
    <t>ايميل</t>
  </si>
  <si>
    <t>هزينه (ميليون ريال)</t>
  </si>
  <si>
    <t>استان محل تولد</t>
  </si>
  <si>
    <t>كد طرح پژوهشي</t>
  </si>
  <si>
    <t>سايت</t>
  </si>
  <si>
    <t>نام ديگر (Variant)</t>
  </si>
  <si>
    <t>تاريخ فوت</t>
  </si>
  <si>
    <t>اشخاص</t>
  </si>
  <si>
    <t>سازمانها</t>
  </si>
  <si>
    <t>طرح پژوهشي</t>
  </si>
  <si>
    <t>نوع مشاركت</t>
  </si>
  <si>
    <t>اجباري</t>
  </si>
  <si>
    <t>يكي از دو مجموعه ذيل مي بايست ارائه گردد. اولويت با مجموعه اول است</t>
  </si>
  <si>
    <t>اختياري</t>
  </si>
  <si>
    <t>اختياري (بخش آدرس منزل اختياري است ليكن در صورت ارائه، فيلد آدرس اجباري مي باشد)</t>
  </si>
  <si>
    <t>مجوز تاسيس</t>
  </si>
  <si>
    <t>اختياري (بخش آدرس پستي اختياري است ليكن در صورت ارائه، فيلد آدرس اجباري مي باشد)</t>
  </si>
  <si>
    <t>اجباري (بخش اصلي عنوان اجباري بوده و اصلي بودن و يا فرعي بودن بخش به زبان پروژه مرتبط مي گردد.(به طور مثال بخش فارسي در پروژه هايي با زبان فارسي اجباري بوده و بخشهاي انگليسي و عربي اختياري مي باشند))</t>
  </si>
  <si>
    <t>اجباري (در صورت مشاركت مالي)</t>
  </si>
  <si>
    <t>اجباري (ارائه حد اقل يك مجري براي هر طرح پژوهشي اجباري است)</t>
  </si>
  <si>
    <t>موسسه آموزش عالي</t>
  </si>
  <si>
    <t>موسسه پژوهشي</t>
  </si>
  <si>
    <t>سازمان دولتي</t>
  </si>
  <si>
    <t>سازمان فناوري</t>
  </si>
  <si>
    <t>سازمان غير پژوهشي</t>
  </si>
  <si>
    <t>سازمان بين المللي</t>
  </si>
  <si>
    <t>كد پایان نامه</t>
  </si>
  <si>
    <t>نوع پایان نامه</t>
  </si>
  <si>
    <t>تعداد واحد</t>
  </si>
  <si>
    <t>تاريخ دفاع</t>
  </si>
  <si>
    <t>نمره</t>
  </si>
  <si>
    <t>دفاع موفق</t>
  </si>
  <si>
    <t>دفاع ناموفق</t>
  </si>
  <si>
    <t>دانشجو</t>
  </si>
  <si>
    <t>مشاور</t>
  </si>
  <si>
    <t>راهنماي اول</t>
  </si>
  <si>
    <t>راهنماي دوم</t>
  </si>
  <si>
    <t>متولي</t>
  </si>
  <si>
    <t>حمايت كننده مالي</t>
  </si>
  <si>
    <t>وضعيت پایان نامه</t>
  </si>
  <si>
    <t>نوع مشاركت شخص در پایان نامه</t>
  </si>
  <si>
    <t>نوع مشاركت سازمان در پایان نامه</t>
  </si>
  <si>
    <t>زبان</t>
  </si>
  <si>
    <t>بنیادی</t>
  </si>
  <si>
    <t>توسعه تجربی</t>
  </si>
  <si>
    <t>کاربردی</t>
  </si>
  <si>
    <t>اختياري (در صورت عدم معرفي سازمان متولی، سازمان ارسال كننده فايل به عنوان سازمان متولی شناسايي مي شود)</t>
  </si>
  <si>
    <t>اجباري (ارائه حد اقل يك مجري براي هر پایان نامه اجباري است)</t>
  </si>
  <si>
    <t>اجباري (بخش اصلي عنوان اجباري بوده و اصلي بودن و يا فرعي بودن بخش به زبان پایان نامه مرتبط مي گردد.(به طور مثال بخش فارسي در پایان نامه هايي با زبان فارسي اجباري بوده و بخشهاي انگليسي و عربي اختياري مي باشند))</t>
  </si>
  <si>
    <t>پايان نامه</t>
  </si>
  <si>
    <t>مقاله</t>
  </si>
  <si>
    <t>كد مقاله</t>
  </si>
  <si>
    <t>شماره مقاله</t>
  </si>
  <si>
    <t>تاريخ انتشار</t>
  </si>
  <si>
    <t>فرمت انتشار</t>
  </si>
  <si>
    <t>فرمت انتشار مقاله</t>
  </si>
  <si>
    <t>كاغذي</t>
  </si>
  <si>
    <t>الكترونيكي</t>
  </si>
  <si>
    <t>كاغذي و الكترونيكي</t>
  </si>
  <si>
    <t>زبان مقاله</t>
  </si>
  <si>
    <r>
      <t>تحقيقي اصيل </t>
    </r>
    <r>
      <rPr>
        <sz val="12"/>
        <color indexed="8"/>
        <rFont val="Times New Roman"/>
        <family val="1"/>
      </rPr>
      <t>(Original Articles)</t>
    </r>
  </si>
  <si>
    <r>
      <t>مروري</t>
    </r>
    <r>
      <rPr>
        <sz val="12"/>
        <color indexed="8"/>
        <rFont val="Times New Roman"/>
        <family val="1"/>
      </rPr>
      <t> (Review Articles)</t>
    </r>
  </si>
  <si>
    <r>
      <t>گزارش موارد نادر </t>
    </r>
    <r>
      <rPr>
        <sz val="12"/>
        <color indexed="8"/>
        <rFont val="Times New Roman"/>
        <family val="1"/>
      </rPr>
      <t>(Case Reports)</t>
    </r>
  </si>
  <si>
    <r>
      <t>متا آناليز </t>
    </r>
    <r>
      <rPr>
        <sz val="12"/>
        <color indexed="8"/>
        <rFont val="Times New Roman"/>
        <family val="1"/>
      </rPr>
      <t>(Meta Analysis)</t>
    </r>
  </si>
  <si>
    <t>نوع مقاله</t>
  </si>
  <si>
    <t xml:space="preserve">متفرقه: (نامه به سردبير، Commentaries، Short communication، ...)
</t>
  </si>
  <si>
    <t>صفحه شروع</t>
  </si>
  <si>
    <t>صفحه پايان</t>
  </si>
  <si>
    <t>پديدآور</t>
  </si>
  <si>
    <t>مشاركت شخص و مقاله</t>
  </si>
  <si>
    <t>ترجمه</t>
  </si>
  <si>
    <t>نوع توليد مقاله</t>
  </si>
  <si>
    <t>تاليف</t>
  </si>
  <si>
    <t>رديف پديدآور</t>
  </si>
  <si>
    <t>مسئول</t>
  </si>
  <si>
    <t>Boolean</t>
  </si>
  <si>
    <t>بلي</t>
  </si>
  <si>
    <t>خير</t>
  </si>
  <si>
    <t>رديف سازمان</t>
  </si>
  <si>
    <t>مشاركت سازمان و مقاله</t>
  </si>
  <si>
    <t>نشريه</t>
  </si>
  <si>
    <t>رويداد</t>
  </si>
  <si>
    <t>كد نشريه</t>
  </si>
  <si>
    <t>نوع نشريه</t>
  </si>
  <si>
    <r>
      <t xml:space="preserve">علمي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ترويجي</t>
    </r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</si>
  <si>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</si>
  <si>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</si>
  <si>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</si>
  <si>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</si>
  <si>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</si>
  <si>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</si>
  <si>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</si>
  <si>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</si>
  <si>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دوره انتشار نشريه</t>
  </si>
  <si>
    <t>دوره زماني انتشار</t>
  </si>
  <si>
    <t>تاريخ اعتبار نشريه</t>
  </si>
  <si>
    <t>زبان نشريه</t>
  </si>
  <si>
    <t>محور</t>
  </si>
  <si>
    <t>مدير مسئول</t>
  </si>
  <si>
    <t>صاحب امتياز</t>
  </si>
  <si>
    <t>عضو هيئت تحريريه</t>
  </si>
  <si>
    <t>سر دبير</t>
  </si>
  <si>
    <t>مدير اجرايي</t>
  </si>
  <si>
    <t>مشاركت شخص و نشريه</t>
  </si>
  <si>
    <t>مشاركت علمي</t>
  </si>
  <si>
    <t>مشاركت مالي</t>
  </si>
  <si>
    <t>مشاركت در چاپ</t>
  </si>
  <si>
    <t>مجوز دهنده</t>
  </si>
  <si>
    <t>اداره كننده</t>
  </si>
  <si>
    <t>نمايه هاي نشريه</t>
  </si>
  <si>
    <t>ISI</t>
  </si>
  <si>
    <t>SCOPUS</t>
  </si>
  <si>
    <t>ISC</t>
  </si>
  <si>
    <t>HBI</t>
  </si>
  <si>
    <t>SID</t>
  </si>
  <si>
    <t>IranMedex</t>
  </si>
  <si>
    <t>PubMed</t>
  </si>
  <si>
    <t>Inspec</t>
  </si>
  <si>
    <t>Ilisa</t>
  </si>
  <si>
    <t>Ei</t>
  </si>
  <si>
    <t>اجباري (در صورت سمت اجرايي)</t>
  </si>
  <si>
    <t>عنوان سمت اجرايي</t>
  </si>
  <si>
    <t>نقش شخص در سازمان</t>
  </si>
  <si>
    <t>داراي سمت اجرايي</t>
  </si>
  <si>
    <t>هيات علمي آموزشي</t>
  </si>
  <si>
    <t>هيات علمي پژوهشي</t>
  </si>
  <si>
    <t>دانشجوي آموزشي</t>
  </si>
  <si>
    <t>دانشجوي پژوهشي</t>
  </si>
  <si>
    <t>همكار مدعو</t>
  </si>
  <si>
    <t>نقش</t>
  </si>
  <si>
    <t>تاريخ شروع</t>
  </si>
  <si>
    <t>مربي آموزشيار</t>
  </si>
  <si>
    <t>مربي</t>
  </si>
  <si>
    <t>استاديار</t>
  </si>
  <si>
    <t>دانشيار</t>
  </si>
  <si>
    <t>استاد</t>
  </si>
  <si>
    <t>استاد داراي كرسي</t>
  </si>
  <si>
    <t>مرتبه علمي هيات علمي</t>
  </si>
  <si>
    <t>اجباري (برخي از فيلدها بر اساس نقش شخص در سازمان اجباري يا اختياري مي باشند - در مورد نقش شخص در سازمان، فيلدها در صورت اختياري بودن مي بايست خالي باشند)</t>
  </si>
  <si>
    <t>رسمي</t>
  </si>
  <si>
    <t>آزمايشي</t>
  </si>
  <si>
    <t>پيماني</t>
  </si>
  <si>
    <t>بازنشسته</t>
  </si>
  <si>
    <t>اخراجي</t>
  </si>
  <si>
    <t>مستعفي</t>
  </si>
  <si>
    <t>طرح سربازي</t>
  </si>
  <si>
    <t>طرح نيروي انساني</t>
  </si>
  <si>
    <t>وضعيت استخدامي هيات علمي</t>
  </si>
  <si>
    <t>وضعيت همكاري هيات علمي</t>
  </si>
  <si>
    <t>تمام وقت</t>
  </si>
  <si>
    <t>نيمه وقت</t>
  </si>
  <si>
    <t>افتخاري</t>
  </si>
  <si>
    <t>وضعيت تحصيلي دانشجو</t>
  </si>
  <si>
    <t>درحال تحصيل</t>
  </si>
  <si>
    <t>تعليق</t>
  </si>
  <si>
    <t>انتقالي</t>
  </si>
  <si>
    <t>فارغ التحصيل</t>
  </si>
  <si>
    <t>وضعيت بورسيه</t>
  </si>
  <si>
    <t>بورسيه فعال</t>
  </si>
  <si>
    <t>بورسيه غير فعال</t>
  </si>
  <si>
    <t>رشته تحصيلي</t>
  </si>
  <si>
    <t>مقطع تحصيلي</t>
  </si>
  <si>
    <t>ليسانس</t>
  </si>
  <si>
    <t>كد رويداد</t>
  </si>
  <si>
    <t>نوع رويداد</t>
  </si>
  <si>
    <t>دامنه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</si>
  <si>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</si>
  <si>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</si>
  <si>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</si>
  <si>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</si>
  <si>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</si>
  <si>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</si>
  <si>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</si>
  <si>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</si>
  <si>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</si>
  <si>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خارجي</t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</si>
  <si>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داخلي</t>
    </r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</si>
  <si>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استاني</t>
    </r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</si>
  <si>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منطقه اي</t>
    </r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</si>
  <si>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ملي</t>
    </r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</si>
  <si>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بين المللي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منطقه‌اي</t>
    </r>
  </si>
  <si>
    <r>
      <t xml:space="preserve">داخلي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بين المللي - جهاني</t>
    </r>
  </si>
  <si>
    <t>زبان رويداد</t>
  </si>
  <si>
    <t>شرح</t>
  </si>
  <si>
    <t>دوره هاي برگزار شده از يك رويداد</t>
  </si>
  <si>
    <t>عنوان رويداد</t>
  </si>
  <si>
    <t>كد دوره رويداد</t>
  </si>
  <si>
    <t>شماره دوره</t>
  </si>
  <si>
    <t>هزينه برگزاري</t>
  </si>
  <si>
    <t>درآمد حاصله</t>
  </si>
  <si>
    <t>زبان دوره رويداد</t>
  </si>
  <si>
    <t>رئيس</t>
  </si>
  <si>
    <t>دبير</t>
  </si>
  <si>
    <t>دبير علمي</t>
  </si>
  <si>
    <t>دبير اجرايي</t>
  </si>
  <si>
    <t>عضو كميته علمي</t>
  </si>
  <si>
    <t>عضو كميته اجرايي</t>
  </si>
  <si>
    <t>ارائه پوستر</t>
  </si>
  <si>
    <t>ارائه مقاله</t>
  </si>
  <si>
    <t>سخنران</t>
  </si>
  <si>
    <t>سخنران كليدي</t>
  </si>
  <si>
    <t>سخنران مدعو</t>
  </si>
  <si>
    <t>نمايه نشريه</t>
  </si>
  <si>
    <t>مشاركت شخص و همايش، كنگره، سمينار</t>
  </si>
  <si>
    <t>اشخاص مشاركت كننده در رويداد (همايش، كنگره، سمينار)</t>
  </si>
  <si>
    <t>اجباري (بخش اصلي نام اجباري بوده و اصلي بودن و يا فرعي بودن بخش به زبان رويداد مرتبط مي گردد.(به طور مثال بخش فارسي در رويدادهايي با زبان فارسي اجباري بوده و بخشهاي انگليسي و عربي اختياري مي باشند))</t>
  </si>
  <si>
    <t>مشاركت سازمان و همايش، كنگره، سمينار</t>
  </si>
  <si>
    <t>برگزاركننده</t>
  </si>
  <si>
    <t>همكاري­كننده‌ مالي</t>
  </si>
  <si>
    <t>همكاري­كننده علمي</t>
  </si>
  <si>
    <t>همكاري­كننده اجرايي</t>
  </si>
  <si>
    <t>تامين­كننده اعتبار</t>
  </si>
  <si>
    <t>مجوزدهنده</t>
  </si>
  <si>
    <t>شماره دوره رويداد</t>
  </si>
  <si>
    <t>عنوان نشريه</t>
  </si>
  <si>
    <t>شماره ولوم نشريه</t>
  </si>
  <si>
    <t>اجباري (مقاله يا در رويداد ارائه شده و يا در نشريه به اين دليل يكي از مجموعه هاي ذيل اجباري است)</t>
  </si>
  <si>
    <t>مشخصات رويدادي كه مقاله در آن ارائه شده است</t>
  </si>
  <si>
    <t>مشخصات نشريه كه مقاله در آن ارائه شده است</t>
  </si>
  <si>
    <t>ولوم نشريه</t>
  </si>
  <si>
    <t>نام نشريه</t>
  </si>
  <si>
    <t>شماره ولوم</t>
  </si>
  <si>
    <t>شماره مسلسل</t>
  </si>
  <si>
    <t>عنوان فرعي</t>
  </si>
  <si>
    <t>اجباري (بخش اصلي عنوان اجباري بوده و اصلي بودن و يا فرعي بودن بخش به زبان ولوم نشريه مرتبط مي گردد.(به طور مثال بخش فارسي در ولومهايي با زبان فارسي اجباري بوده و بخشهاي انگليسي و عربي اختياري مي باشند))</t>
  </si>
  <si>
    <t>زبان ولوم</t>
  </si>
  <si>
    <t>پايه علمي هيات علمي</t>
  </si>
  <si>
    <t>personUri</t>
  </si>
  <si>
    <t>firstName</t>
  </si>
  <si>
    <t>familyName</t>
  </si>
  <si>
    <t>namevariant</t>
  </si>
  <si>
    <t>nationalCode</t>
  </si>
  <si>
    <t>sex</t>
  </si>
  <si>
    <t>birthDate</t>
  </si>
  <si>
    <t>deathDate</t>
  </si>
  <si>
    <t>provinceOfBirthName</t>
  </si>
  <si>
    <t>cityName</t>
  </si>
  <si>
    <t>roleTitle</t>
  </si>
  <si>
    <t>jobTitle</t>
  </si>
  <si>
    <t>startDate</t>
  </si>
  <si>
    <t>slvlTitle</t>
  </si>
  <si>
    <t>grade</t>
  </si>
  <si>
    <t>empsTitle</t>
  </si>
  <si>
    <t>copsTitle</t>
  </si>
  <si>
    <t>stusTitle</t>
  </si>
  <si>
    <t>scstTitle</t>
  </si>
  <si>
    <t>provinceName</t>
  </si>
  <si>
    <t>cityName_add</t>
  </si>
  <si>
    <t>address</t>
  </si>
  <si>
    <t>postalCode</t>
  </si>
  <si>
    <t>tel</t>
  </si>
  <si>
    <t>electronicAddress_Prs</t>
  </si>
  <si>
    <t>electronicAddress_Ou</t>
  </si>
  <si>
    <t>budgetCode</t>
  </si>
  <si>
    <t>permission</t>
  </si>
  <si>
    <t>establishDate</t>
  </si>
  <si>
    <t>clasIdGrupTitle</t>
  </si>
  <si>
    <t>clasTypeName</t>
  </si>
  <si>
    <t>fax</t>
  </si>
  <si>
    <t>electronicAddress_site</t>
  </si>
  <si>
    <t>electronicAddress_email</t>
  </si>
  <si>
    <t>name</t>
  </si>
  <si>
    <t>name_persian</t>
  </si>
  <si>
    <t>nameAbbreviation_persian</t>
  </si>
  <si>
    <t>nameTransliteration_persian</t>
  </si>
  <si>
    <t>name_arabic</t>
  </si>
  <si>
    <t>nameAbbreviation_arabic</t>
  </si>
  <si>
    <t>nameTransliteration_arabic</t>
  </si>
  <si>
    <t>nameTransliteration_english</t>
  </si>
  <si>
    <t>nameAbbreviation_english</t>
  </si>
  <si>
    <t>name_english</t>
  </si>
  <si>
    <t>rltnTitle</t>
  </si>
  <si>
    <t>projectUri</t>
  </si>
  <si>
    <t>organizationunitUri</t>
  </si>
  <si>
    <t>proposalApprovalDate</t>
  </si>
  <si>
    <t>grupTitle</t>
  </si>
  <si>
    <t>cost</t>
  </si>
  <si>
    <t>endDate</t>
  </si>
  <si>
    <t>typeTitle</t>
  </si>
  <si>
    <t>score</t>
  </si>
  <si>
    <t>defenceDate</t>
  </si>
  <si>
    <t>unitQty</t>
  </si>
  <si>
    <t>langName</t>
  </si>
  <si>
    <t>projectTitle_Persian</t>
  </si>
  <si>
    <t>prjAbstract_Persian</t>
  </si>
  <si>
    <t>keyword_Persian</t>
  </si>
  <si>
    <t>نام سازمان (langName)</t>
  </si>
  <si>
    <t>projectTitle_English</t>
  </si>
  <si>
    <t>prjAbstract_English</t>
  </si>
  <si>
    <t>keyword_English</t>
  </si>
  <si>
    <t>projectTitle_Arabic</t>
  </si>
  <si>
    <t>prjAbstract_Arabic</t>
  </si>
  <si>
    <t>keyword_Arabic</t>
  </si>
  <si>
    <t>percent</t>
  </si>
  <si>
    <t>issn</t>
  </si>
  <si>
    <t>journalUri</t>
  </si>
  <si>
    <t>journalPublishPeriod</t>
  </si>
  <si>
    <t>journalTitle_persian</t>
  </si>
  <si>
    <t>journalCenter_persian</t>
  </si>
  <si>
    <t>journalKeyword_persian</t>
  </si>
  <si>
    <t>journalTitle_English</t>
  </si>
  <si>
    <t>journalCenter_English</t>
  </si>
  <si>
    <t>journalKeyword_English</t>
  </si>
  <si>
    <t>journalTitle_Arabic</t>
  </si>
  <si>
    <t>journalCenter_Arabic</t>
  </si>
  <si>
    <t>journalKeyword_Arabic</t>
  </si>
  <si>
    <t>publishFormat</t>
  </si>
  <si>
    <t>journalType</t>
  </si>
  <si>
    <t>validationDate</t>
  </si>
  <si>
    <t>journalIndexe</t>
  </si>
  <si>
    <t>journalGrupTitle</t>
  </si>
  <si>
    <t>eventUri</t>
  </si>
  <si>
    <t>fildTitle</t>
  </si>
  <si>
    <t>eventinstanceUri</t>
  </si>
  <si>
    <t>periodNumber</t>
  </si>
  <si>
    <t>income</t>
  </si>
  <si>
    <t>center_persian</t>
  </si>
  <si>
    <t>keyword_persian</t>
  </si>
  <si>
    <t>center_English</t>
  </si>
  <si>
    <t>center_Arabic</t>
  </si>
  <si>
    <t>title_persian</t>
  </si>
  <si>
    <t>subtitle_persian</t>
  </si>
  <si>
    <t>title_English</t>
  </si>
  <si>
    <t>subtitle_English</t>
  </si>
  <si>
    <t>title_Arabic</t>
  </si>
  <si>
    <t>subtitle_Arabic</t>
  </si>
  <si>
    <t>pubNum</t>
  </si>
  <si>
    <t>pubSubNum</t>
  </si>
  <si>
    <t>pubSubSeqNum</t>
  </si>
  <si>
    <t>publishDate</t>
  </si>
  <si>
    <t>uri</t>
  </si>
  <si>
    <t>كد ولوم نشريه</t>
  </si>
  <si>
    <t>pageFirst</t>
  </si>
  <si>
    <t xml:space="preserve"> pageEnd</t>
  </si>
  <si>
    <t>authorSequence</t>
  </si>
  <si>
    <t>correspondence</t>
  </si>
  <si>
    <t>name_Persian</t>
  </si>
  <si>
    <t>center_Persian</t>
  </si>
  <si>
    <t>description_Persian</t>
  </si>
  <si>
    <t>name_English</t>
  </si>
  <si>
    <t>description_English</t>
  </si>
  <si>
    <t>name_Arabic</t>
  </si>
  <si>
    <t>description_Arabic</t>
  </si>
  <si>
    <t>resultpubstypTitle</t>
  </si>
  <si>
    <t>مشاركت سازمان و نشريه</t>
  </si>
  <si>
    <t>edulname</t>
  </si>
  <si>
    <t>edufname</t>
  </si>
  <si>
    <t>سازمان اصلی</t>
  </si>
  <si>
    <t>سازمان زیرمجموعه</t>
  </si>
  <si>
    <t>سایر سازمانها</t>
  </si>
  <si>
    <t xml:space="preserve">   زير مجموعه سازمان اصلي؟    </t>
  </si>
  <si>
    <t>اجباری</t>
  </si>
  <si>
    <t>برنامه</t>
  </si>
  <si>
    <t>كد برنامه</t>
  </si>
  <si>
    <t>code</t>
  </si>
  <si>
    <t>title</t>
  </si>
  <si>
    <t>عنوان برنامه</t>
  </si>
  <si>
    <t>تاریخ پایان</t>
  </si>
  <si>
    <t>تاریخ شروع</t>
  </si>
  <si>
    <t>بودجه مصوب (میلیون ریال)</t>
  </si>
  <si>
    <t>بودجه تخصیصی (میلیون ریال)</t>
  </si>
  <si>
    <t>typeName</t>
  </si>
  <si>
    <t>approvedBudget</t>
  </si>
  <si>
    <t>assignedBudget</t>
  </si>
  <si>
    <t>نوع بودجه</t>
  </si>
  <si>
    <t>قانون مجلس</t>
  </si>
  <si>
    <t>مصوبه هیات امنا یا مجمع</t>
  </si>
  <si>
    <t>سایر</t>
  </si>
  <si>
    <t>نوع بودجه مصوب</t>
  </si>
  <si>
    <t>درآمد های قراردادهای پژوهشی</t>
  </si>
  <si>
    <t>عنوان قرارداد</t>
  </si>
  <si>
    <t>مبلغ قرارداد(میلیون ریال)</t>
  </si>
  <si>
    <t>تاریخ اتمام قرارداد</t>
  </si>
  <si>
    <t>احباری</t>
  </si>
  <si>
    <t>اختیاری</t>
  </si>
  <si>
    <t>agreementEndDate</t>
  </si>
  <si>
    <t>amout</t>
  </si>
  <si>
    <t>کارفرما</t>
  </si>
  <si>
    <t>taskMaster</t>
  </si>
  <si>
    <t>اعتبارات کسب شده از  رویالتی</t>
  </si>
  <si>
    <t>عنوان حق امتیاز</t>
  </si>
  <si>
    <t>نوع حق امتیاز</t>
  </si>
  <si>
    <t>مبلغ دریافت شده از محل حق امتیاز</t>
  </si>
  <si>
    <t>پرداخت کننده حق امتیاز</t>
  </si>
  <si>
    <t>payer</t>
  </si>
  <si>
    <t>نوع رویالتی</t>
  </si>
  <si>
    <t>توليد زيتون از طريق کشت بافت</t>
  </si>
  <si>
    <t>توليد کيت تشخيصي</t>
  </si>
  <si>
    <t>فروش دانش فني</t>
  </si>
  <si>
    <t>غير انحصاري</t>
  </si>
  <si>
    <t>رويالتي توليد محصول و يا حق اجاره</t>
  </si>
  <si>
    <t>دانش فني</t>
  </si>
  <si>
    <t>ثبت درآمدهای حاصل از فروش</t>
  </si>
  <si>
    <t>عنوان محصول یا خدمت</t>
  </si>
  <si>
    <t>مبلغ درآمد کسب شده</t>
  </si>
  <si>
    <t>طبقه بندی موضوعی</t>
  </si>
  <si>
    <t>نوع هزینه</t>
  </si>
  <si>
    <t>مبلغ</t>
  </si>
  <si>
    <t>desc</t>
  </si>
  <si>
    <t>نوع هزینه بند 26</t>
  </si>
  <si>
    <t>حقوق ثابت پژوهشگران مستخدم دستگاه</t>
  </si>
  <si>
    <t>حقوق ثابت ساير پرسنل ذيربط</t>
  </si>
  <si>
    <t>قرارداد پروژه هاي تحقيقاتي داخلي دستگاه</t>
  </si>
  <si>
    <t>قرارداد پروژه هاي تحقيقاتي با دانشگاهها و مراکز پژوهشي</t>
  </si>
  <si>
    <t>قرارداد پروژه هاي تحقيقاتي با ساير مجريان</t>
  </si>
  <si>
    <t>خريد کتب و نشريات و بانک هاي اطلاعاتي</t>
  </si>
  <si>
    <t>خريد تجهيزات پژوهشي از داخل کشور</t>
  </si>
  <si>
    <t>خريد تجهيزات پژوهشي از خارج کشور</t>
  </si>
  <si>
    <t>هزينه هاي پرداختي بابت خريد</t>
  </si>
  <si>
    <t>هزينه ي شرکت متخصصين و پژوهشگران در سمينار ها و همايش ها</t>
  </si>
  <si>
    <t>ساير هزينه ها</t>
  </si>
  <si>
    <t>کتاب</t>
  </si>
  <si>
    <t>كد کتاب</t>
  </si>
  <si>
    <t>نوع تولید</t>
  </si>
  <si>
    <t>گردآوري</t>
  </si>
  <si>
    <t>تصنيف</t>
  </si>
  <si>
    <t>نوع توليد کتاب</t>
  </si>
  <si>
    <t>زبان کتاب</t>
  </si>
  <si>
    <t>productionType</t>
  </si>
  <si>
    <t>مشاركت شخص و کتاب</t>
  </si>
  <si>
    <t>مشاركت سازمان و کتاب</t>
  </si>
  <si>
    <t>ISBN</t>
  </si>
  <si>
    <t>شماره ویرایش</t>
  </si>
  <si>
    <t>editionNum</t>
  </si>
  <si>
    <t>ناشر</t>
  </si>
  <si>
    <t>نويسنده</t>
  </si>
  <si>
    <t>اختیاری (کتاب ممکن است بر اساس یک طرح پژوهشی منتشر شود)</t>
  </si>
  <si>
    <t>مشخصات طرح پژوهشی که منجر به چاپ کتاب شده است</t>
  </si>
  <si>
    <t>کد طرح</t>
  </si>
  <si>
    <t>عنوان طرح</t>
  </si>
  <si>
    <t>اختراع</t>
  </si>
  <si>
    <t>كد اختراع</t>
  </si>
  <si>
    <t>زبان اختراع</t>
  </si>
  <si>
    <t>نوع اختراع</t>
  </si>
  <si>
    <t>مشارکت شخص در اختراع</t>
  </si>
  <si>
    <t>مشارکت سازمان در اختراع</t>
  </si>
  <si>
    <t>نوع عمومی</t>
  </si>
  <si>
    <t>مخترع</t>
  </si>
  <si>
    <t>حامي</t>
  </si>
  <si>
    <t>مالك</t>
  </si>
  <si>
    <t>مشاركت كننده در توليد</t>
  </si>
  <si>
    <t>تاييد كننده علمي</t>
  </si>
  <si>
    <t>ثبت كننده</t>
  </si>
  <si>
    <t>شماره ثبت</t>
  </si>
  <si>
    <t>هزینه ثبت</t>
  </si>
  <si>
    <t>registerationAmount</t>
  </si>
  <si>
    <t>registerationNumber</t>
  </si>
  <si>
    <t>اجباري (ارائه حد اقل يك مخترع براي هر اختراع اجباري است)</t>
  </si>
  <si>
    <t>كد محصول</t>
  </si>
  <si>
    <t>زبان محصول</t>
  </si>
  <si>
    <t>نوع محصول</t>
  </si>
  <si>
    <t>مشارکت شخص در محصول</t>
  </si>
  <si>
    <t>مشارکت سازمان در محصول</t>
  </si>
  <si>
    <t>اختياري (در صورت عدم معرفي سازمان متولی، سازمان ارسال كننده فايل به نام سازمان متولی شناسايي مي شود)</t>
  </si>
  <si>
    <t>نام طرح</t>
  </si>
  <si>
    <t>تفاهم نامه همکاری</t>
  </si>
  <si>
    <t>كد تفاهم نامه</t>
  </si>
  <si>
    <t>نوع تفاهم نامه</t>
  </si>
  <si>
    <t>زبان تفاهم نامه</t>
  </si>
  <si>
    <t>amount</t>
  </si>
  <si>
    <t>علمی</t>
  </si>
  <si>
    <t>مالی</t>
  </si>
  <si>
    <t>علمی/مالی</t>
  </si>
  <si>
    <t>مشارکت سازمان در تفاهم نامه</t>
  </si>
  <si>
    <t>طرف اول</t>
  </si>
  <si>
    <t>طرف دوم</t>
  </si>
  <si>
    <t>abstract_persian</t>
  </si>
  <si>
    <t>abstract_English</t>
  </si>
  <si>
    <t>abstract_Arabic</t>
  </si>
  <si>
    <t>هزینه</t>
  </si>
  <si>
    <t>description_persian</t>
  </si>
  <si>
    <t>جایزه</t>
  </si>
  <si>
    <t>كد جایزه</t>
  </si>
  <si>
    <t>تاریخ شروع اعتبار</t>
  </si>
  <si>
    <t>تاریخ پایان اعتبار</t>
  </si>
  <si>
    <t>زبان جایزه</t>
  </si>
  <si>
    <t>تاریخ دریافت جایزه</t>
  </si>
  <si>
    <t>كد رویداد</t>
  </si>
  <si>
    <t>نام رویداد</t>
  </si>
  <si>
    <t>اجباري (بخش اصلي عنوان اجباري بوده و اصلي بودن و يا فرعي بودن بخش به زبان تفاهم نامه مرتبط مي گردد.(به طور مثال بخش فارسي در تفاهم نامه هايي با زبان فارسي اجباري بوده و بخشهاي انگليسي و عربي اختياري مي باشند))</t>
  </si>
  <si>
    <t>اجباري (بخش اصلي عنوان اجباري بوده و اصلي بودن و يا فرعي بودن بخش به زبان کتاب مرتبط مي گردد.(به طور مثال بخش فارسي در کتاب هايي با زبان فارسي اجباري بوده و بخشهاي انگليسي و عربي اختياري مي باشند))</t>
  </si>
  <si>
    <t>اجباري (بخش اصلي عنوان اجباري بوده و اصلي بودن و يا فرعي بودن بخش به زبان مقاله مرتبط مي گردد.(به طور مثال بخش فارسي در مقاله هايي با زبان فارسي اجباري بوده و بخشهاي انگليسي و عربي اختياري مي باشند))</t>
  </si>
  <si>
    <t>اجباري (بخش اصلي عنوان اجباري بوده و اصلي بودن و يا فرعي بودن بخش به زبان اختراع مرتبط مي گردد.(به طور مثال بخش فارسي در اختراع هايي با زبان فارسي اجباري بوده و بخشهاي انگليسي و عربي اختياري مي باشند))</t>
  </si>
  <si>
    <t>اجباري (بخش اصلي نام اجباري بوده و اصلي بودن و يا فرعي بودن بخش به زبان محصول مرتبط مي گردد.(به طور مثال بخش فارسي در محصول هايي با زبان فارسي اجباري بوده و بخشهاي انگليسي و عربي اختياري مي باشند))</t>
  </si>
  <si>
    <t>اجباري (بخش اصلي عنوان اجباري بوده و اصلي بودن و يا فرعي بودن بخش به زبان نشريه مرتبط مي گردد.(به طور مثال بخش فارسي در مجله هايي با زبان فارسي اجباري بوده و بخشهاي انگليسي و عربي اختياري مي باشند))</t>
  </si>
  <si>
    <t>زبان طرح پژوهشی</t>
  </si>
  <si>
    <t>زبان پایان نامه</t>
  </si>
  <si>
    <t>اجباری (اظهار سازمان متولی پایان نامه الزامی است)</t>
  </si>
  <si>
    <t>مشخصات طرح پژوهشی که منجر به تولید محصول شده است</t>
  </si>
  <si>
    <t>مشخصات طرح پژوهشی که منجر به  اختراع شده است</t>
  </si>
  <si>
    <t>اختیاری (اختراع ممکن است بر اساس یک طرح پژوهشی تولید شود)</t>
  </si>
  <si>
    <t>اختیاری (محصول ممکن است بر اساس یک طرح پژوهشی تولید شود)</t>
  </si>
  <si>
    <t>اجباري (ارائه مشخصات سردبیر هر نشريه اجباري است)</t>
  </si>
  <si>
    <t>اجباري (ارائه مشخصات صاحب امتیاز براي هر نشريه اجباري است)</t>
  </si>
  <si>
    <t>محور و کلید واژه</t>
  </si>
  <si>
    <t>اجباري (ارائه مشخصات سازمان برگزار کننده اجباری است)</t>
  </si>
  <si>
    <t>مشخصات رویداد مربوطه</t>
  </si>
  <si>
    <t>اطلاعات بودجه ای سازمان</t>
  </si>
  <si>
    <t xml:space="preserve">اطلاعات هزینه های پژوهشی </t>
  </si>
  <si>
    <r>
      <t xml:space="preserve">علمي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پژوهشی</t>
    </r>
  </si>
  <si>
    <r>
      <t xml:space="preserve">علمي </t>
    </r>
    <r>
      <rPr>
        <sz val="14"/>
        <color indexed="8"/>
        <rFont val="Times New Roman"/>
        <family val="1"/>
      </rPr>
      <t>–</t>
    </r>
    <r>
      <rPr>
        <sz val="14"/>
        <color indexed="8"/>
        <rFont val="B Mitra"/>
        <charset val="178"/>
      </rPr>
      <t xml:space="preserve"> عمومی</t>
    </r>
  </si>
  <si>
    <t>سایر نشریات علمي</t>
  </si>
  <si>
    <t>شرکت Spin-off</t>
  </si>
  <si>
    <t>اجباری (اظهار سازمان کارفرما طرح پژوهشی الزامی است)</t>
  </si>
  <si>
    <t>کد جایزه</t>
  </si>
  <si>
    <t>عنوان جایزه</t>
  </si>
  <si>
    <t>prizeAwardUri</t>
  </si>
  <si>
    <t>prpaDate</t>
  </si>
  <si>
    <t>pjpaDate</t>
  </si>
  <si>
    <t>oupwDate</t>
  </si>
  <si>
    <t>زبان سازمان</t>
  </si>
  <si>
    <t>محصول</t>
  </si>
  <si>
    <t>ISSN</t>
  </si>
  <si>
    <t>اجباري (در صورتیکه نقش در رکورد مربوطه هيات علمي باشد)</t>
  </si>
  <si>
    <t>اجباري (در صورتیکه نقش در رکورد مربوطه دانشجو باشد)</t>
  </si>
  <si>
    <t>اجباری (در صورتیکه سازمان به غیر از سازمان اصلی باشد)</t>
  </si>
  <si>
    <t>سازمان مربوطه</t>
  </si>
  <si>
    <t>اجباری (براس شرکت های Spin-off)</t>
  </si>
  <si>
    <t>مشخصات طرح پژوهشی که منجر به  ایجاد سازمان شده است</t>
  </si>
  <si>
    <t>اجباري (در صورت پدیدآور بودن شخص)</t>
  </si>
  <si>
    <t>متولی</t>
  </si>
  <si>
    <t>مقطع تحصیلی</t>
  </si>
  <si>
    <t>دیپلم</t>
  </si>
  <si>
    <t>فوق دیپلم</t>
  </si>
  <si>
    <t>لیسانس</t>
  </si>
  <si>
    <t>فوق لیسانس</t>
  </si>
  <si>
    <t>دکتری تخصصی</t>
  </si>
  <si>
    <t>دکتری حرفه ای</t>
  </si>
  <si>
    <t>فوق دکتری</t>
  </si>
  <si>
    <t>enddate</t>
  </si>
  <si>
    <t>s</t>
  </si>
  <si>
    <t>اجباری(در صورت نوع مشارکت کننده ثبت کننده)</t>
  </si>
  <si>
    <t>مبلغ میلیون ریال</t>
  </si>
  <si>
    <t>x1</t>
  </si>
  <si>
    <t>برنامه تحقيقات توسعه اي و تدوين راهبردها</t>
  </si>
  <si>
    <t>برنامه حمايت از پژوهشهاي غير تجاري</t>
  </si>
  <si>
    <t>برنامه تحقيقات دانشگاهي</t>
  </si>
  <si>
    <t>برنامه تدوين و ارتقاء استاندارد ،ضوابط و مقررات</t>
  </si>
  <si>
    <t>برنامه پژوهش</t>
  </si>
  <si>
    <t>برنامه پژوهش کاربردي</t>
  </si>
  <si>
    <t>برنامه پشتيبانب علميو پژوهش از مجلس</t>
  </si>
  <si>
    <t>برنامه حمايت از مراکز علمي و فناوري</t>
  </si>
  <si>
    <t xml:space="preserve"> برنامه حمايت از تحقيقات كاربردي علمي و فناوري تقاضا محور</t>
  </si>
  <si>
    <t>برنامه حمايت از تحقيق  و توسعه تجاري و صنعتي</t>
  </si>
  <si>
    <t xml:space="preserve">برنامه توسعه  فن آفريني </t>
  </si>
  <si>
    <t>برنامه حمايت از توسعه و ارتقاء سرمايه هاي انساني</t>
  </si>
  <si>
    <t xml:space="preserve">برنامه حمايت از توسعه علوم و فناوري‌هاي نوين </t>
  </si>
  <si>
    <t>برنامه مديريت و راهبري علم و فناوري</t>
  </si>
  <si>
    <t>برنامه توليد فراورده هاي بيولوژيک</t>
  </si>
  <si>
    <t>برنامه توسعه فضاهاي علمي و فناوري</t>
  </si>
  <si>
    <t>برنامه حمايت از توسعه قطب هاي علمي</t>
  </si>
  <si>
    <t>توسعه علوم طبيعي محض و کاربردي</t>
  </si>
  <si>
    <t>توسعه علوم مهندسي و فناوري پايه و کاربردي</t>
  </si>
  <si>
    <t>توسعه علوم پزشکي پايه و کاربردي</t>
  </si>
  <si>
    <t>توسعه علوم کشاورزي پايه و کاربردي</t>
  </si>
  <si>
    <t>توسعه علوم  اجتماعي پايه و كاربردي</t>
  </si>
  <si>
    <t>توسعه علوم  انساني پايه و كاربردي</t>
  </si>
  <si>
    <t>معرفي و ارائه موجودي علمي و فناوري</t>
  </si>
  <si>
    <t>حفظ و گسترش موجودي علمي و فناوري</t>
  </si>
  <si>
    <t>گرد آوري و تدوين موجودي دانش</t>
  </si>
  <si>
    <t>تعامل و انتشار علم و فناوري</t>
  </si>
  <si>
    <t>حمايت از همكاري هاي علمي و فناوري</t>
  </si>
  <si>
    <t>حمايت از بستر سازي و شبکه سازي علم و فناوري</t>
  </si>
  <si>
    <t>برنامه حمايت از توسعه زيست فناوري</t>
  </si>
  <si>
    <t>برنامه حمايت از توسعه فناوري نانو</t>
  </si>
  <si>
    <t>برنامه حمايت از توسعه ميكرو الكترونيك</t>
  </si>
  <si>
    <t xml:space="preserve">برنامه حمايت از توسعه پژوهش و کاربرد انرژي هاي نو </t>
  </si>
  <si>
    <t>برنامه حمايت از توسعه پژوهش و کاربرد سلول هاي بنيادي</t>
  </si>
  <si>
    <t>برنامه حمايت از توسعه پژوهش و توليد گياهان دارويي و تدوين طب ايراني</t>
  </si>
  <si>
    <t>برنامه حمايت از توسعه فناوري هاي بين رشته اي و نوين</t>
  </si>
  <si>
    <t>برنامه حمايت از توسعه فناوري اطلاعات و ارتباطات</t>
  </si>
  <si>
    <t>برنامه حمايت از توسعه فناوري هوا و فضا</t>
  </si>
  <si>
    <t>برنامه حمايت از همکاري هاي دانشگاه و صنعت</t>
  </si>
  <si>
    <t>برنامه کمک به نهضت توليد علم - توسعه و ارتقاي علوم کاربردي</t>
  </si>
  <si>
    <t>برنامه کمک به نهضت توليد علم - توسعه و ارتقاي علوم انساني ، علوم و معارف اسلامي و هنر</t>
  </si>
  <si>
    <t>برنامه کمک به نهضت توليد علم - توسعه و ارتقاي علوم پايه</t>
  </si>
  <si>
    <t>برنامه کمک به نهضت توليد علم - توسعه و ارتقاي علوم بين رشته اي و نوظهور</t>
  </si>
  <si>
    <t>برنامه راهبردي و حمايت از پروژه هاي کلان فناوري ملي</t>
  </si>
  <si>
    <t>برنامه ساماندهي نظام نوآوري ملي و پشتيباني از مراکز علمي و فناوري</t>
  </si>
  <si>
    <t>برنامه کمک به فن آفريني و شرکت هاي دانش بنيان</t>
  </si>
  <si>
    <t>استاد ممتاز</t>
  </si>
  <si>
    <t>p8</t>
  </si>
  <si>
    <t>ثبت اختراع ایران</t>
  </si>
  <si>
    <t>IR Patent</t>
  </si>
  <si>
    <t>ثبت اختراع آمریکا</t>
  </si>
  <si>
    <t>US Patent</t>
  </si>
  <si>
    <t>ثبت اختراع اروپا</t>
  </si>
  <si>
    <t>EURO Patent</t>
  </si>
  <si>
    <t>ثبت اختراع ژاپن</t>
  </si>
  <si>
    <t>JP Patent</t>
  </si>
  <si>
    <t>طراحی و نمونه سازی یک محصول یا خدمت</t>
  </si>
  <si>
    <t>طراحی و ایجاد پایلوت جهت تولید نیمه صنعتی محصول یا خدمت</t>
  </si>
  <si>
    <t>دانش فنی بکار گرفته شده حاصل از کار پژوهشی یا مهندسی</t>
  </si>
  <si>
    <t>آئین نامه، شیوه نامه، استاندارد، سیاست و یا لوایح مستخرج از پژوهش</t>
  </si>
  <si>
    <t>شاکر اردکانی</t>
  </si>
  <si>
    <t>علیرضا</t>
  </si>
  <si>
    <t>2291450107</t>
  </si>
  <si>
    <t>1354/06/01</t>
  </si>
  <si>
    <t>1388/06/31</t>
  </si>
  <si>
    <t>کرمان</t>
  </si>
  <si>
    <t>آبنوس 4، نبش جنوبی 1</t>
  </si>
  <si>
    <t>فارس</t>
  </si>
  <si>
    <t>شیراز</t>
  </si>
  <si>
    <t>مدیر امور آموزشی و تحصیلات تکمیلی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</si>
</sst>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sz val="12"/>
      <color indexed="8"/>
      <name val="Times New Roman"/>
      <family val="1"/>
    </font>
    <font>
      <sz val="14"/>
      <color indexed="8"/>
      <name val="B Mitra"/>
      <charset val="178"/>
    </font>
    <font>
      <sz val="14"/>
      <color indexed="8"/>
      <name val="Times New Roman"/>
      <family val="1"/>
    </font>
    <font>
      <u/>
      <sz val="11"/>
      <color theme="10"/>
      <name val="Calibri"/>
      <family val="2"/>
      <charset val="178"/>
    </font>
    <font>
      <sz val="12"/>
      <color theme="1"/>
      <name val="B Mitra"/>
      <charset val="178"/>
    </font>
    <font>
      <sz val="14"/>
      <color theme="1"/>
      <name val="B Mitra"/>
      <charset val="178"/>
    </font>
    <font>
      <sz val="11"/>
      <color theme="1"/>
      <name val="B Mitra"/>
      <charset val="178"/>
    </font>
    <font>
      <sz val="20"/>
      <color theme="1"/>
      <name val="B Mitra"/>
      <charset val="178"/>
    </font>
    <font>
      <b/>
      <sz val="11"/>
      <color theme="1"/>
      <name val="B Mitra"/>
      <charset val="178"/>
    </font>
    <font>
      <b/>
      <sz val="12"/>
      <color theme="1"/>
      <name val="B Mitra"/>
      <charset val="178"/>
    </font>
    <font>
      <b/>
      <sz val="11"/>
      <color theme="1"/>
      <name val="Calibri"/>
      <family val="2"/>
      <scheme val="minor"/>
    </font>
    <font>
      <sz val="11"/>
      <name val="Mitra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6" fillId="2" borderId="1" xfId="0" applyFont="1" applyFill="1" applyBorder="1" applyAlignment="1">
      <alignment horizontal="center" readingOrder="2"/>
    </xf>
    <xf numFmtId="0" fontId="6" fillId="3" borderId="1" xfId="0" applyFont="1" applyFill="1" applyBorder="1" applyAlignment="1">
      <alignment horizontal="right" readingOrder="2"/>
    </xf>
    <xf numFmtId="0" fontId="7" fillId="0" borderId="0" xfId="0" applyFont="1"/>
    <xf numFmtId="0" fontId="6" fillId="3" borderId="1" xfId="0" applyFont="1" applyFill="1" applyBorder="1"/>
    <xf numFmtId="0" fontId="6" fillId="2" borderId="29" xfId="0" applyFont="1" applyFill="1" applyBorder="1" applyAlignment="1">
      <alignment horizontal="center" readingOrder="2"/>
    </xf>
    <xf numFmtId="0" fontId="6" fillId="3" borderId="30" xfId="0" applyFont="1" applyFill="1" applyBorder="1" applyAlignment="1">
      <alignment horizontal="right" readingOrder="2"/>
    </xf>
    <xf numFmtId="0" fontId="6" fillId="3" borderId="14" xfId="0" applyFont="1" applyFill="1" applyBorder="1" applyAlignment="1">
      <alignment horizontal="right" readingOrder="2"/>
    </xf>
    <xf numFmtId="0" fontId="6" fillId="10" borderId="1" xfId="0" applyFont="1" applyFill="1" applyBorder="1" applyAlignment="1">
      <alignment horizontal="right" readingOrder="2"/>
    </xf>
    <xf numFmtId="0" fontId="6" fillId="3" borderId="0" xfId="0" applyFont="1" applyFill="1" applyBorder="1" applyAlignment="1">
      <alignment horizontal="right" readingOrder="2"/>
    </xf>
    <xf numFmtId="49" fontId="10" fillId="0" borderId="27" xfId="0" applyNumberFormat="1" applyFont="1" applyBorder="1" applyAlignment="1">
      <alignment horizontal="right" vertical="center"/>
    </xf>
    <xf numFmtId="49" fontId="10" fillId="5" borderId="27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right" vertical="center"/>
    </xf>
    <xf numFmtId="49" fontId="10" fillId="5" borderId="5" xfId="0" applyNumberFormat="1" applyFont="1" applyFill="1" applyBorder="1" applyAlignment="1">
      <alignment horizontal="right" wrapText="1"/>
    </xf>
    <xf numFmtId="49" fontId="0" fillId="0" borderId="20" xfId="0" applyNumberFormat="1" applyBorder="1"/>
    <xf numFmtId="49" fontId="10" fillId="5" borderId="20" xfId="0" applyNumberFormat="1" applyFont="1" applyFill="1" applyBorder="1" applyAlignment="1">
      <alignment horizontal="right" wrapText="1"/>
    </xf>
    <xf numFmtId="49" fontId="10" fillId="5" borderId="2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8" fillId="0" borderId="0" xfId="0" applyNumberFormat="1" applyFont="1"/>
    <xf numFmtId="49" fontId="5" fillId="0" borderId="0" xfId="0" applyNumberFormat="1" applyFont="1" applyBorder="1"/>
    <xf numFmtId="49" fontId="5" fillId="7" borderId="21" xfId="0" applyNumberFormat="1" applyFont="1" applyFill="1" applyBorder="1" applyAlignment="1">
      <alignment vertical="center"/>
    </xf>
    <xf numFmtId="49" fontId="5" fillId="7" borderId="22" xfId="0" applyNumberFormat="1" applyFont="1" applyFill="1" applyBorder="1" applyAlignment="1">
      <alignment vertical="center"/>
    </xf>
    <xf numFmtId="49" fontId="5" fillId="7" borderId="20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/>
    </xf>
    <xf numFmtId="49" fontId="5" fillId="8" borderId="20" xfId="0" applyNumberFormat="1" applyFont="1" applyFill="1" applyBorder="1" applyAlignment="1">
      <alignment horizontal="center" vertical="center"/>
    </xf>
    <xf numFmtId="49" fontId="5" fillId="9" borderId="20" xfId="0" applyNumberFormat="1" applyFont="1" applyFill="1" applyBorder="1" applyAlignment="1">
      <alignment horizontal="center" vertical="center"/>
    </xf>
    <xf numFmtId="49" fontId="5" fillId="9" borderId="34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>
      <alignment horizontal="center" vertical="center"/>
    </xf>
    <xf numFmtId="49" fontId="5" fillId="7" borderId="26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/>
    </xf>
    <xf numFmtId="49" fontId="5" fillId="6" borderId="29" xfId="0" applyNumberFormat="1" applyFont="1" applyFill="1" applyBorder="1" applyAlignment="1">
      <alignment horizontal="right" vertical="center" wrapText="1"/>
    </xf>
    <xf numFmtId="49" fontId="5" fillId="6" borderId="6" xfId="0" applyNumberFormat="1" applyFont="1" applyFill="1" applyBorder="1" applyAlignment="1">
      <alignment horizontal="right" vertical="center" wrapText="1"/>
    </xf>
    <xf numFmtId="49" fontId="5" fillId="6" borderId="32" xfId="0" applyNumberFormat="1" applyFont="1" applyFill="1" applyBorder="1" applyAlignment="1">
      <alignment horizontal="right" vertical="center" wrapText="1"/>
    </xf>
    <xf numFmtId="49" fontId="5" fillId="6" borderId="11" xfId="0" applyNumberFormat="1" applyFont="1" applyFill="1" applyBorder="1" applyAlignment="1">
      <alignment horizontal="right" vertical="center" wrapText="1"/>
    </xf>
    <xf numFmtId="49" fontId="5" fillId="6" borderId="12" xfId="0" applyNumberFormat="1" applyFont="1" applyFill="1" applyBorder="1" applyAlignment="1">
      <alignment horizontal="right" vertical="center" wrapText="1"/>
    </xf>
    <xf numFmtId="49" fontId="5" fillId="6" borderId="23" xfId="0" applyNumberFormat="1" applyFont="1" applyFill="1" applyBorder="1" applyAlignment="1">
      <alignment horizontal="center" vertical="center" wrapText="1"/>
    </xf>
    <xf numFmtId="49" fontId="5" fillId="6" borderId="32" xfId="0" applyNumberFormat="1" applyFont="1" applyFill="1" applyBorder="1" applyAlignment="1">
      <alignment horizontal="center" vertical="center" wrapText="1"/>
    </xf>
    <xf numFmtId="49" fontId="5" fillId="6" borderId="31" xfId="0" applyNumberFormat="1" applyFont="1" applyFill="1" applyBorder="1" applyAlignment="1">
      <alignment horizontal="right" vertical="center" wrapText="1" readingOrder="2"/>
    </xf>
    <xf numFmtId="49" fontId="5" fillId="6" borderId="4" xfId="0" applyNumberFormat="1" applyFont="1" applyFill="1" applyBorder="1" applyAlignment="1">
      <alignment horizontal="right" vertical="center" wrapText="1"/>
    </xf>
    <xf numFmtId="49" fontId="5" fillId="6" borderId="4" xfId="0" applyNumberFormat="1" applyFont="1" applyFill="1" applyBorder="1" applyAlignment="1">
      <alignment horizontal="right" vertical="center"/>
    </xf>
    <xf numFmtId="49" fontId="5" fillId="6" borderId="45" xfId="0" applyNumberFormat="1" applyFont="1" applyFill="1" applyBorder="1" applyAlignment="1">
      <alignment horizontal="right" vertical="center" wrapText="1"/>
    </xf>
    <xf numFmtId="49" fontId="5" fillId="6" borderId="31" xfId="0" applyNumberFormat="1" applyFont="1" applyFill="1" applyBorder="1" applyAlignment="1">
      <alignment horizontal="right" vertical="center" wrapText="1"/>
    </xf>
    <xf numFmtId="49" fontId="5" fillId="6" borderId="5" xfId="0" applyNumberFormat="1" applyFont="1" applyFill="1" applyBorder="1" applyAlignment="1">
      <alignment horizontal="right" vertical="center" wrapText="1"/>
    </xf>
    <xf numFmtId="49" fontId="10" fillId="0" borderId="47" xfId="0" applyNumberFormat="1" applyFont="1" applyBorder="1" applyAlignment="1">
      <alignment horizontal="right" vertical="center"/>
    </xf>
    <xf numFmtId="49" fontId="10" fillId="5" borderId="4" xfId="0" applyNumberFormat="1" applyFont="1" applyFill="1" applyBorder="1" applyAlignment="1">
      <alignment horizontal="right" vertical="center" wrapText="1"/>
    </xf>
    <xf numFmtId="49" fontId="9" fillId="4" borderId="27" xfId="0" applyNumberFormat="1" applyFont="1" applyFill="1" applyBorder="1" applyAlignment="1">
      <alignment horizontal="right" vertical="center"/>
    </xf>
    <xf numFmtId="49" fontId="10" fillId="0" borderId="46" xfId="0" applyNumberFormat="1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right" vertical="center"/>
    </xf>
    <xf numFmtId="49" fontId="10" fillId="0" borderId="48" xfId="0" applyNumberFormat="1" applyFont="1" applyBorder="1" applyAlignment="1">
      <alignment horizontal="right" vertical="center"/>
    </xf>
    <xf numFmtId="49" fontId="11" fillId="0" borderId="31" xfId="0" applyNumberFormat="1" applyFont="1" applyBorder="1"/>
    <xf numFmtId="49" fontId="7" fillId="11" borderId="5" xfId="0" applyNumberFormat="1" applyFont="1" applyFill="1" applyBorder="1"/>
    <xf numFmtId="49" fontId="5" fillId="0" borderId="33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49" fontId="0" fillId="0" borderId="48" xfId="0" applyNumberFormat="1" applyBorder="1" applyAlignment="1">
      <alignment horizontal="right" vertical="center"/>
    </xf>
    <xf numFmtId="49" fontId="5" fillId="0" borderId="31" xfId="0" applyNumberFormat="1" applyFont="1" applyBorder="1" applyAlignment="1">
      <alignment horizontal="center" vertical="center"/>
    </xf>
    <xf numFmtId="49" fontId="5" fillId="11" borderId="4" xfId="0" applyNumberFormat="1" applyFont="1" applyFill="1" applyBorder="1" applyAlignment="1">
      <alignment horizontal="center" vertical="center"/>
    </xf>
    <xf numFmtId="49" fontId="5" fillId="8" borderId="26" xfId="0" applyNumberFormat="1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45" xfId="0" applyNumberFormat="1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 readingOrder="2"/>
    </xf>
    <xf numFmtId="49" fontId="5" fillId="6" borderId="6" xfId="0" applyNumberFormat="1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9" fillId="4" borderId="20" xfId="0" applyNumberFormat="1" applyFont="1" applyFill="1" applyBorder="1"/>
    <xf numFmtId="49" fontId="10" fillId="5" borderId="20" xfId="0" applyNumberFormat="1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11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/>
    <xf numFmtId="49" fontId="9" fillId="11" borderId="14" xfId="0" applyNumberFormat="1" applyFont="1" applyFill="1" applyBorder="1"/>
    <xf numFmtId="49" fontId="7" fillId="0" borderId="18" xfId="0" applyNumberFormat="1" applyFont="1" applyBorder="1"/>
    <xf numFmtId="49" fontId="9" fillId="11" borderId="3" xfId="0" applyNumberFormat="1" applyFont="1" applyFill="1" applyBorder="1"/>
    <xf numFmtId="49" fontId="7" fillId="0" borderId="10" xfId="0" applyNumberFormat="1" applyFont="1" applyBorder="1"/>
    <xf numFmtId="49" fontId="9" fillId="11" borderId="9" xfId="0" applyNumberFormat="1" applyFont="1" applyFill="1" applyBorder="1"/>
    <xf numFmtId="49" fontId="4" fillId="0" borderId="20" xfId="1" applyNumberFormat="1" applyBorder="1" applyAlignment="1" applyProtection="1">
      <alignment horizontal="right" vertical="center"/>
    </xf>
    <xf numFmtId="49" fontId="5" fillId="5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49" fontId="9" fillId="4" borderId="26" xfId="0" applyNumberFormat="1" applyFont="1" applyFill="1" applyBorder="1"/>
    <xf numFmtId="49" fontId="0" fillId="0" borderId="26" xfId="0" applyNumberFormat="1" applyBorder="1"/>
    <xf numFmtId="49" fontId="10" fillId="5" borderId="26" xfId="0" applyNumberFormat="1" applyFont="1" applyFill="1" applyBorder="1" applyAlignment="1">
      <alignment horizontal="center" wrapText="1"/>
    </xf>
    <xf numFmtId="49" fontId="10" fillId="5" borderId="26" xfId="0" applyNumberFormat="1" applyFont="1" applyFill="1" applyBorder="1" applyAlignment="1">
      <alignment horizontal="right" wrapText="1"/>
    </xf>
    <xf numFmtId="49" fontId="5" fillId="0" borderId="26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49" fontId="5" fillId="11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/>
    <xf numFmtId="49" fontId="0" fillId="0" borderId="1" xfId="0" applyNumberFormat="1" applyBorder="1"/>
    <xf numFmtId="49" fontId="5" fillId="11" borderId="1" xfId="0" applyNumberFormat="1" applyFont="1" applyFill="1" applyBorder="1" applyAlignment="1">
      <alignment horizontal="center" vertical="center"/>
    </xf>
    <xf numFmtId="49" fontId="5" fillId="11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13" xfId="0" applyNumberFormat="1" applyFont="1" applyFill="1" applyBorder="1" applyAlignment="1">
      <alignment horizontal="right" vertical="center" wrapText="1"/>
    </xf>
    <xf numFmtId="49" fontId="5" fillId="6" borderId="14" xfId="0" applyNumberFormat="1" applyFont="1" applyFill="1" applyBorder="1" applyAlignment="1">
      <alignment horizontal="right" vertical="center" wrapText="1"/>
    </xf>
    <xf numFmtId="49" fontId="5" fillId="6" borderId="15" xfId="0" applyNumberFormat="1" applyFont="1" applyFill="1" applyBorder="1" applyAlignment="1">
      <alignment horizontal="right" vertical="center" wrapText="1"/>
    </xf>
    <xf numFmtId="49" fontId="5" fillId="6" borderId="16" xfId="0" applyNumberFormat="1" applyFont="1" applyFill="1" applyBorder="1" applyAlignment="1">
      <alignment horizontal="right" vertical="center" wrapText="1"/>
    </xf>
    <xf numFmtId="49" fontId="5" fillId="6" borderId="17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vertical="center"/>
    </xf>
    <xf numFmtId="49" fontId="5" fillId="5" borderId="44" xfId="0" applyNumberFormat="1" applyFont="1" applyFill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vertical="center"/>
    </xf>
    <xf numFmtId="49" fontId="10" fillId="5" borderId="55" xfId="0" applyNumberFormat="1" applyFont="1" applyFill="1" applyBorder="1" applyAlignment="1">
      <alignment horizontal="right" vertical="center" wrapText="1"/>
    </xf>
    <xf numFmtId="49" fontId="10" fillId="5" borderId="19" xfId="0" applyNumberFormat="1" applyFont="1" applyFill="1" applyBorder="1" applyAlignment="1">
      <alignment horizontal="right" vertical="center" wrapText="1"/>
    </xf>
    <xf numFmtId="49" fontId="10" fillId="5" borderId="54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right" vertical="center" wrapText="1"/>
    </xf>
    <xf numFmtId="49" fontId="11" fillId="5" borderId="36" xfId="0" applyNumberFormat="1" applyFont="1" applyFill="1" applyBorder="1" applyAlignment="1">
      <alignment vertical="center"/>
    </xf>
    <xf numFmtId="49" fontId="7" fillId="11" borderId="52" xfId="0" applyNumberFormat="1" applyFont="1" applyFill="1" applyBorder="1" applyAlignment="1">
      <alignment vertical="center"/>
    </xf>
    <xf numFmtId="49" fontId="7" fillId="5" borderId="56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vertical="center"/>
    </xf>
    <xf numFmtId="49" fontId="10" fillId="5" borderId="8" xfId="0" applyNumberFormat="1" applyFont="1" applyFill="1" applyBorder="1" applyAlignment="1">
      <alignment horizontal="right" vertical="center" wrapText="1"/>
    </xf>
    <xf numFmtId="49" fontId="10" fillId="5" borderId="7" xfId="0" applyNumberFormat="1" applyFont="1" applyFill="1" applyBorder="1" applyAlignment="1">
      <alignment horizontal="right" vertical="center" wrapText="1"/>
    </xf>
    <xf numFmtId="49" fontId="10" fillId="5" borderId="50" xfId="0" applyNumberFormat="1" applyFont="1" applyFill="1" applyBorder="1" applyAlignment="1">
      <alignment horizontal="right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49" fontId="11" fillId="0" borderId="51" xfId="0" applyNumberFormat="1" applyFont="1" applyBorder="1" applyAlignment="1">
      <alignment vertical="center"/>
    </xf>
    <xf numFmtId="49" fontId="7" fillId="0" borderId="53" xfId="0" applyNumberFormat="1" applyFont="1" applyBorder="1" applyAlignment="1">
      <alignment vertical="center"/>
    </xf>
    <xf numFmtId="49" fontId="0" fillId="6" borderId="24" xfId="0" applyNumberFormat="1" applyFill="1" applyBorder="1" applyAlignment="1">
      <alignment vertical="center"/>
    </xf>
    <xf numFmtId="49" fontId="0" fillId="6" borderId="25" xfId="0" applyNumberFormat="1" applyFill="1" applyBorder="1" applyAlignment="1">
      <alignment vertical="center"/>
    </xf>
    <xf numFmtId="49" fontId="5" fillId="6" borderId="11" xfId="0" applyNumberFormat="1" applyFont="1" applyFill="1" applyBorder="1" applyAlignment="1">
      <alignment horizontal="right" wrapText="1"/>
    </xf>
    <xf numFmtId="49" fontId="5" fillId="6" borderId="6" xfId="0" applyNumberFormat="1" applyFont="1" applyFill="1" applyBorder="1" applyAlignment="1">
      <alignment horizontal="right" wrapText="1"/>
    </xf>
    <xf numFmtId="49" fontId="5" fillId="6" borderId="6" xfId="0" applyNumberFormat="1" applyFont="1" applyFill="1" applyBorder="1"/>
    <xf numFmtId="49" fontId="5" fillId="6" borderId="12" xfId="0" applyNumberFormat="1" applyFont="1" applyFill="1" applyBorder="1"/>
    <xf numFmtId="49" fontId="5" fillId="6" borderId="13" xfId="0" applyNumberFormat="1" applyFont="1" applyFill="1" applyBorder="1" applyAlignment="1">
      <alignment horizontal="right" wrapText="1"/>
    </xf>
    <xf numFmtId="49" fontId="5" fillId="6" borderId="14" xfId="0" applyNumberFormat="1" applyFont="1" applyFill="1" applyBorder="1" applyAlignment="1">
      <alignment horizontal="right" wrapText="1"/>
    </xf>
    <xf numFmtId="49" fontId="5" fillId="6" borderId="15" xfId="0" applyNumberFormat="1" applyFont="1" applyFill="1" applyBorder="1" applyAlignment="1">
      <alignment horizontal="right" wrapText="1"/>
    </xf>
    <xf numFmtId="49" fontId="5" fillId="6" borderId="16" xfId="0" applyNumberFormat="1" applyFont="1" applyFill="1" applyBorder="1" applyAlignment="1">
      <alignment horizontal="right" wrapText="1"/>
    </xf>
    <xf numFmtId="49" fontId="5" fillId="6" borderId="17" xfId="0" applyNumberFormat="1" applyFont="1" applyFill="1" applyBorder="1" applyAlignment="1">
      <alignment horizontal="right" wrapText="1"/>
    </xf>
    <xf numFmtId="49" fontId="10" fillId="5" borderId="4" xfId="0" applyNumberFormat="1" applyFont="1" applyFill="1" applyBorder="1" applyAlignment="1">
      <alignment horizontal="right" wrapText="1"/>
    </xf>
    <xf numFmtId="49" fontId="9" fillId="4" borderId="4" xfId="0" applyNumberFormat="1" applyFont="1" applyFill="1" applyBorder="1"/>
    <xf numFmtId="49" fontId="10" fillId="0" borderId="4" xfId="0" applyNumberFormat="1" applyFont="1" applyBorder="1"/>
    <xf numFmtId="49" fontId="10" fillId="5" borderId="49" xfId="0" applyNumberFormat="1" applyFont="1" applyFill="1" applyBorder="1" applyAlignment="1">
      <alignment horizontal="right" wrapText="1"/>
    </xf>
    <xf numFmtId="49" fontId="11" fillId="0" borderId="49" xfId="0" applyNumberFormat="1" applyFont="1" applyBorder="1"/>
    <xf numFmtId="49" fontId="7" fillId="11" borderId="4" xfId="0" applyNumberFormat="1" applyFont="1" applyFill="1" applyBorder="1"/>
    <xf numFmtId="49" fontId="9" fillId="4" borderId="45" xfId="0" applyNumberFormat="1" applyFont="1" applyFill="1" applyBorder="1" applyAlignment="1"/>
    <xf numFmtId="49" fontId="9" fillId="4" borderId="4" xfId="0" applyNumberFormat="1" applyFont="1" applyFill="1" applyBorder="1" applyAlignment="1"/>
    <xf numFmtId="49" fontId="9" fillId="4" borderId="45" xfId="0" applyNumberFormat="1" applyFont="1" applyFill="1" applyBorder="1"/>
    <xf numFmtId="49" fontId="7" fillId="0" borderId="4" xfId="0" applyNumberFormat="1" applyFont="1" applyBorder="1"/>
    <xf numFmtId="49" fontId="5" fillId="0" borderId="4" xfId="0" applyNumberFormat="1" applyFont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/>
    </xf>
    <xf numFmtId="49" fontId="5" fillId="6" borderId="31" xfId="0" applyNumberFormat="1" applyFont="1" applyFill="1" applyBorder="1" applyAlignment="1">
      <alignment horizontal="right" wrapText="1"/>
    </xf>
    <xf numFmtId="49" fontId="5" fillId="6" borderId="4" xfId="0" applyNumberFormat="1" applyFont="1" applyFill="1" applyBorder="1" applyAlignment="1">
      <alignment horizontal="right" wrapText="1"/>
    </xf>
    <xf numFmtId="49" fontId="5" fillId="6" borderId="4" xfId="0" applyNumberFormat="1" applyFont="1" applyFill="1" applyBorder="1"/>
    <xf numFmtId="49" fontId="5" fillId="6" borderId="5" xfId="0" applyNumberFormat="1" applyFont="1" applyFill="1" applyBorder="1"/>
    <xf numFmtId="49" fontId="10" fillId="4" borderId="4" xfId="0" applyNumberFormat="1" applyFont="1" applyFill="1" applyBorder="1" applyAlignment="1">
      <alignment horizontal="right" wrapText="1"/>
    </xf>
    <xf numFmtId="49" fontId="7" fillId="0" borderId="5" xfId="0" applyNumberFormat="1" applyFont="1" applyBorder="1"/>
    <xf numFmtId="49" fontId="7" fillId="0" borderId="31" xfId="0" applyNumberFormat="1" applyFont="1" applyBorder="1"/>
    <xf numFmtId="49" fontId="0" fillId="6" borderId="42" xfId="0" applyNumberFormat="1" applyFill="1" applyBorder="1" applyAlignment="1">
      <alignment vertical="center"/>
    </xf>
    <xf numFmtId="49" fontId="7" fillId="0" borderId="19" xfId="0" applyNumberFormat="1" applyFont="1" applyBorder="1"/>
    <xf numFmtId="49" fontId="5" fillId="9" borderId="28" xfId="0" applyNumberFormat="1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horizontal="center" vertical="center" wrapText="1"/>
    </xf>
    <xf numFmtId="49" fontId="5" fillId="6" borderId="2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9" fillId="4" borderId="2" xfId="0" applyNumberFormat="1" applyFont="1" applyFill="1" applyBorder="1"/>
    <xf numFmtId="49" fontId="10" fillId="5" borderId="3" xfId="0" applyNumberFormat="1" applyFont="1" applyFill="1" applyBorder="1" applyAlignment="1">
      <alignment horizontal="right" wrapText="1"/>
    </xf>
    <xf numFmtId="49" fontId="10" fillId="5" borderId="19" xfId="0" applyNumberFormat="1" applyFont="1" applyFill="1" applyBorder="1" applyAlignment="1">
      <alignment horizontal="right" wrapText="1"/>
    </xf>
    <xf numFmtId="49" fontId="10" fillId="5" borderId="2" xfId="0" applyNumberFormat="1" applyFont="1" applyFill="1" applyBorder="1" applyAlignment="1">
      <alignment horizontal="right" wrapText="1"/>
    </xf>
    <xf numFmtId="49" fontId="10" fillId="5" borderId="54" xfId="0" applyNumberFormat="1" applyFont="1" applyFill="1" applyBorder="1" applyAlignment="1">
      <alignment horizontal="right" wrapText="1"/>
    </xf>
    <xf numFmtId="49" fontId="11" fillId="0" borderId="18" xfId="0" applyNumberFormat="1" applyFont="1" applyBorder="1"/>
    <xf numFmtId="49" fontId="7" fillId="11" borderId="2" xfId="0" applyNumberFormat="1" applyFont="1" applyFill="1" applyBorder="1"/>
    <xf numFmtId="49" fontId="7" fillId="0" borderId="3" xfId="0" applyNumberFormat="1" applyFont="1" applyBorder="1"/>
    <xf numFmtId="49" fontId="11" fillId="0" borderId="19" xfId="0" applyNumberFormat="1" applyFont="1" applyBorder="1"/>
    <xf numFmtId="49" fontId="7" fillId="0" borderId="2" xfId="0" applyNumberFormat="1" applyFont="1" applyBorder="1"/>
    <xf numFmtId="49" fontId="10" fillId="0" borderId="2" xfId="0" applyNumberFormat="1" applyFont="1" applyBorder="1"/>
    <xf numFmtId="49" fontId="9" fillId="4" borderId="7" xfId="0" applyNumberFormat="1" applyFont="1" applyFill="1" applyBorder="1"/>
    <xf numFmtId="49" fontId="10" fillId="5" borderId="9" xfId="0" applyNumberFormat="1" applyFont="1" applyFill="1" applyBorder="1" applyAlignment="1">
      <alignment horizontal="right" wrapText="1"/>
    </xf>
    <xf numFmtId="49" fontId="10" fillId="5" borderId="8" xfId="0" applyNumberFormat="1" applyFont="1" applyFill="1" applyBorder="1" applyAlignment="1">
      <alignment horizontal="right" wrapText="1"/>
    </xf>
    <xf numFmtId="49" fontId="10" fillId="5" borderId="7" xfId="0" applyNumberFormat="1" applyFont="1" applyFill="1" applyBorder="1" applyAlignment="1">
      <alignment horizontal="right" wrapText="1"/>
    </xf>
    <xf numFmtId="49" fontId="10" fillId="5" borderId="50" xfId="0" applyNumberFormat="1" applyFont="1" applyFill="1" applyBorder="1" applyAlignment="1">
      <alignment horizontal="right" wrapText="1"/>
    </xf>
    <xf numFmtId="49" fontId="11" fillId="0" borderId="10" xfId="0" applyNumberFormat="1" applyFont="1" applyBorder="1"/>
    <xf numFmtId="49" fontId="7" fillId="0" borderId="9" xfId="0" applyNumberFormat="1" applyFont="1" applyBorder="1"/>
    <xf numFmtId="49" fontId="11" fillId="0" borderId="8" xfId="0" applyNumberFormat="1" applyFont="1" applyBorder="1"/>
    <xf numFmtId="49" fontId="7" fillId="0" borderId="7" xfId="0" applyNumberFormat="1" applyFont="1" applyBorder="1"/>
    <xf numFmtId="49" fontId="10" fillId="0" borderId="7" xfId="0" applyNumberFormat="1" applyFont="1" applyBorder="1"/>
    <xf numFmtId="49" fontId="7" fillId="0" borderId="8" xfId="0" applyNumberFormat="1" applyFont="1" applyBorder="1"/>
    <xf numFmtId="49" fontId="7" fillId="0" borderId="22" xfId="0" applyNumberFormat="1" applyFont="1" applyBorder="1"/>
    <xf numFmtId="49" fontId="5" fillId="6" borderId="32" xfId="0" applyNumberFormat="1" applyFont="1" applyFill="1" applyBorder="1"/>
    <xf numFmtId="49" fontId="10" fillId="5" borderId="45" xfId="0" applyNumberFormat="1" applyFont="1" applyFill="1" applyBorder="1" applyAlignment="1">
      <alignment horizontal="right" wrapText="1"/>
    </xf>
    <xf numFmtId="49" fontId="5" fillId="6" borderId="36" xfId="0" applyNumberFormat="1" applyFont="1" applyFill="1" applyBorder="1" applyAlignment="1">
      <alignment horizontal="center" wrapText="1"/>
    </xf>
    <xf numFmtId="49" fontId="5" fillId="6" borderId="5" xfId="0" applyNumberFormat="1" applyFont="1" applyFill="1" applyBorder="1" applyAlignment="1">
      <alignment horizontal="right" wrapText="1"/>
    </xf>
    <xf numFmtId="49" fontId="5" fillId="7" borderId="12" xfId="0" applyNumberFormat="1" applyFont="1" applyFill="1" applyBorder="1" applyAlignment="1">
      <alignment horizontal="center" vertical="center"/>
    </xf>
    <xf numFmtId="49" fontId="5" fillId="6" borderId="31" xfId="0" applyNumberFormat="1" applyFont="1" applyFill="1" applyBorder="1" applyAlignment="1">
      <alignment horizontal="right" vertical="center"/>
    </xf>
    <xf numFmtId="49" fontId="10" fillId="0" borderId="44" xfId="0" applyNumberFormat="1" applyFont="1" applyBorder="1" applyAlignment="1">
      <alignment horizontal="right" vertical="center"/>
    </xf>
    <xf numFmtId="49" fontId="10" fillId="5" borderId="38" xfId="0" applyNumberFormat="1" applyFont="1" applyFill="1" applyBorder="1" applyAlignment="1">
      <alignment horizontal="right" vertical="center" wrapText="1"/>
    </xf>
    <xf numFmtId="49" fontId="10" fillId="5" borderId="1" xfId="0" applyNumberFormat="1" applyFont="1" applyFill="1" applyBorder="1" applyAlignment="1">
      <alignment horizontal="right" vertical="center" wrapText="1"/>
    </xf>
    <xf numFmtId="49" fontId="10" fillId="5" borderId="37" xfId="0" applyNumberFormat="1" applyFont="1" applyFill="1" applyBorder="1" applyAlignment="1">
      <alignment horizontal="right" vertical="center" wrapText="1"/>
    </xf>
    <xf numFmtId="49" fontId="10" fillId="0" borderId="3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4" borderId="31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/>
    <xf numFmtId="49" fontId="5" fillId="8" borderId="5" xfId="0" applyNumberFormat="1" applyFont="1" applyFill="1" applyBorder="1" applyAlignment="1">
      <alignment horizontal="center" vertical="center"/>
    </xf>
    <xf numFmtId="49" fontId="5" fillId="6" borderId="40" xfId="0" applyNumberFormat="1" applyFont="1" applyFill="1" applyBorder="1" applyAlignment="1">
      <alignment horizontal="right" vertical="center"/>
    </xf>
    <xf numFmtId="49" fontId="5" fillId="6" borderId="39" xfId="0" applyNumberFormat="1" applyFont="1" applyFill="1" applyBorder="1" applyAlignment="1">
      <alignment horizontal="right" vertical="center"/>
    </xf>
    <xf numFmtId="49" fontId="5" fillId="6" borderId="41" xfId="0" applyNumberFormat="1" applyFont="1" applyFill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right" vertical="center"/>
    </xf>
    <xf numFmtId="49" fontId="10" fillId="0" borderId="49" xfId="0" applyNumberFormat="1" applyFont="1" applyBorder="1" applyAlignment="1">
      <alignment horizontal="right" vertical="center"/>
    </xf>
    <xf numFmtId="49" fontId="5" fillId="6" borderId="1" xfId="0" applyNumberFormat="1" applyFont="1" applyFill="1" applyBorder="1" applyAlignment="1">
      <alignment horizontal="right" vertical="center" wrapText="1"/>
    </xf>
    <xf numFmtId="49" fontId="7" fillId="11" borderId="1" xfId="0" applyNumberFormat="1" applyFont="1" applyFill="1" applyBorder="1" applyAlignment="1">
      <alignment horizontal="right"/>
    </xf>
    <xf numFmtId="49" fontId="7" fillId="11" borderId="1" xfId="0" applyNumberFormat="1" applyFont="1" applyFill="1" applyBorder="1"/>
    <xf numFmtId="49" fontId="7" fillId="0" borderId="1" xfId="0" applyNumberFormat="1" applyFont="1" applyBorder="1"/>
    <xf numFmtId="49" fontId="9" fillId="4" borderId="1" xfId="0" applyNumberFormat="1" applyFont="1" applyFill="1" applyBorder="1"/>
    <xf numFmtId="49" fontId="10" fillId="5" borderId="1" xfId="0" applyNumberFormat="1" applyFont="1" applyFill="1" applyBorder="1" applyAlignment="1">
      <alignment horizontal="right" wrapText="1"/>
    </xf>
    <xf numFmtId="49" fontId="11" fillId="0" borderId="1" xfId="0" applyNumberFormat="1" applyFont="1" applyBorder="1"/>
    <xf numFmtId="49" fontId="5" fillId="6" borderId="1" xfId="0" applyNumberFormat="1" applyFont="1" applyFill="1" applyBorder="1" applyAlignment="1">
      <alignment horizontal="right" wrapText="1"/>
    </xf>
    <xf numFmtId="49" fontId="5" fillId="6" borderId="1" xfId="0" applyNumberFormat="1" applyFont="1" applyFill="1" applyBorder="1"/>
    <xf numFmtId="49" fontId="10" fillId="6" borderId="5" xfId="0" applyNumberFormat="1" applyFont="1" applyFill="1" applyBorder="1" applyAlignment="1">
      <alignment horizontal="right" wrapText="1"/>
    </xf>
    <xf numFmtId="49" fontId="7" fillId="12" borderId="1" xfId="0" applyNumberFormat="1" applyFont="1" applyFill="1" applyBorder="1"/>
    <xf numFmtId="49" fontId="0" fillId="12" borderId="1" xfId="0" applyNumberFormat="1" applyFill="1" applyBorder="1"/>
    <xf numFmtId="49" fontId="0" fillId="6" borderId="1" xfId="0" applyNumberFormat="1" applyFill="1" applyBorder="1"/>
    <xf numFmtId="49" fontId="0" fillId="11" borderId="1" xfId="0" applyNumberFormat="1" applyFill="1" applyBorder="1"/>
    <xf numFmtId="49" fontId="9" fillId="6" borderId="4" xfId="0" applyNumberFormat="1" applyFont="1" applyFill="1" applyBorder="1"/>
    <xf numFmtId="49" fontId="10" fillId="0" borderId="1" xfId="0" applyNumberFormat="1" applyFont="1" applyBorder="1"/>
    <xf numFmtId="49" fontId="5" fillId="6" borderId="1" xfId="0" applyNumberFormat="1" applyFont="1" applyFill="1" applyBorder="1" applyAlignment="1">
      <alignment horizontal="center" vertical="center" wrapText="1"/>
    </xf>
    <xf numFmtId="49" fontId="10" fillId="5" borderId="49" xfId="0" applyNumberFormat="1" applyFont="1" applyFill="1" applyBorder="1" applyAlignment="1">
      <alignment horizontal="left" vertical="center" wrapText="1"/>
    </xf>
    <xf numFmtId="0" fontId="4" fillId="0" borderId="0" xfId="1" applyAlignment="1" applyProtection="1"/>
    <xf numFmtId="0" fontId="12" fillId="0" borderId="0" xfId="1" applyFont="1" applyAlignment="1" applyProtection="1"/>
    <xf numFmtId="49" fontId="9" fillId="6" borderId="29" xfId="0" applyNumberFormat="1" applyFont="1" applyFill="1" applyBorder="1"/>
    <xf numFmtId="49" fontId="10" fillId="6" borderId="62" xfId="0" applyNumberFormat="1" applyFont="1" applyFill="1" applyBorder="1" applyAlignment="1">
      <alignment horizontal="right" wrapText="1"/>
    </xf>
    <xf numFmtId="49" fontId="5" fillId="6" borderId="0" xfId="0" applyNumberFormat="1" applyFont="1" applyFill="1" applyBorder="1" applyAlignment="1">
      <alignment horizontal="right" vertical="center" wrapText="1"/>
    </xf>
    <xf numFmtId="49" fontId="5" fillId="7" borderId="21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  <xf numFmtId="49" fontId="7" fillId="6" borderId="57" xfId="0" applyNumberFormat="1" applyFont="1" applyFill="1" applyBorder="1" applyAlignment="1">
      <alignment horizontal="center" vertical="center"/>
    </xf>
    <xf numFmtId="49" fontId="7" fillId="0" borderId="43" xfId="0" applyNumberFormat="1" applyFont="1" applyBorder="1"/>
    <xf numFmtId="49" fontId="7" fillId="0" borderId="24" xfId="0" applyNumberFormat="1" applyFont="1" applyBorder="1"/>
    <xf numFmtId="49" fontId="7" fillId="0" borderId="58" xfId="0" applyNumberFormat="1" applyFont="1" applyBorder="1"/>
    <xf numFmtId="49" fontId="5" fillId="7" borderId="31" xfId="0" applyNumberFormat="1" applyFont="1" applyFill="1" applyBorder="1" applyAlignment="1">
      <alignment horizontal="center" vertical="center"/>
    </xf>
    <xf numFmtId="49" fontId="5" fillId="7" borderId="4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 wrapText="1"/>
    </xf>
    <xf numFmtId="49" fontId="5" fillId="7" borderId="28" xfId="0" applyNumberFormat="1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>
      <alignment horizontal="center" vertical="center"/>
    </xf>
    <xf numFmtId="49" fontId="5" fillId="8" borderId="28" xfId="0" applyNumberFormat="1" applyFont="1" applyFill="1" applyBorder="1" applyAlignment="1">
      <alignment horizontal="center" vertical="center"/>
    </xf>
    <xf numFmtId="49" fontId="5" fillId="8" borderId="22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 wrapText="1"/>
    </xf>
    <xf numFmtId="49" fontId="5" fillId="8" borderId="21" xfId="0" applyNumberFormat="1" applyFont="1" applyFill="1" applyBorder="1" applyAlignment="1">
      <alignment horizontal="center" vertical="center" wrapText="1"/>
    </xf>
    <xf numFmtId="49" fontId="5" fillId="8" borderId="28" xfId="0" applyNumberFormat="1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49" fontId="5" fillId="8" borderId="31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wrapText="1"/>
    </xf>
    <xf numFmtId="49" fontId="5" fillId="6" borderId="28" xfId="0" applyNumberFormat="1" applyFont="1" applyFill="1" applyBorder="1" applyAlignment="1">
      <alignment horizontal="center" wrapText="1"/>
    </xf>
    <xf numFmtId="49" fontId="5" fillId="6" borderId="22" xfId="0" applyNumberFormat="1" applyFont="1" applyFill="1" applyBorder="1" applyAlignment="1">
      <alignment horizontal="center" wrapText="1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49" fontId="0" fillId="6" borderId="28" xfId="0" applyNumberFormat="1" applyFill="1" applyBorder="1" applyAlignment="1">
      <alignment horizontal="center"/>
    </xf>
    <xf numFmtId="49" fontId="0" fillId="6" borderId="22" xfId="0" applyNumberForma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7" borderId="21" xfId="0" applyNumberFormat="1" applyFill="1" applyBorder="1" applyAlignment="1">
      <alignment horizontal="center" vertical="center" wrapText="1"/>
    </xf>
    <xf numFmtId="49" fontId="0" fillId="7" borderId="28" xfId="0" applyNumberFormat="1" applyFill="1" applyBorder="1" applyAlignment="1">
      <alignment horizontal="center" vertical="center" wrapText="1"/>
    </xf>
    <xf numFmtId="49" fontId="0" fillId="7" borderId="22" xfId="0" applyNumberFormat="1" applyFill="1" applyBorder="1" applyAlignment="1">
      <alignment horizontal="center" vertical="center" wrapText="1"/>
    </xf>
    <xf numFmtId="49" fontId="5" fillId="7" borderId="22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 wrapText="1"/>
    </xf>
    <xf numFmtId="49" fontId="0" fillId="6" borderId="57" xfId="0" applyNumberFormat="1" applyFill="1" applyBorder="1" applyAlignment="1">
      <alignment horizontal="center" vertical="center"/>
    </xf>
    <xf numFmtId="49" fontId="0" fillId="6" borderId="43" xfId="0" applyNumberFormat="1" applyFill="1" applyBorder="1" applyAlignment="1">
      <alignment horizontal="center" vertical="center"/>
    </xf>
    <xf numFmtId="49" fontId="0" fillId="6" borderId="59" xfId="0" applyNumberFormat="1" applyFill="1" applyBorder="1" applyAlignment="1">
      <alignment horizontal="center" vertical="center"/>
    </xf>
    <xf numFmtId="49" fontId="0" fillId="6" borderId="24" xfId="0" applyNumberFormat="1" applyFill="1" applyBorder="1" applyAlignment="1">
      <alignment horizontal="center" vertical="center"/>
    </xf>
    <xf numFmtId="49" fontId="0" fillId="6" borderId="58" xfId="0" applyNumberFormat="1" applyFill="1" applyBorder="1" applyAlignment="1">
      <alignment horizontal="center" vertical="center"/>
    </xf>
    <xf numFmtId="49" fontId="0" fillId="6" borderId="25" xfId="0" applyNumberFormat="1" applyFill="1" applyBorder="1" applyAlignment="1">
      <alignment horizontal="center" vertical="center"/>
    </xf>
    <xf numFmtId="49" fontId="5" fillId="6" borderId="36" xfId="0" applyNumberFormat="1" applyFont="1" applyFill="1" applyBorder="1" applyAlignment="1">
      <alignment horizontal="center" vertical="center" wrapText="1"/>
    </xf>
    <xf numFmtId="49" fontId="5" fillId="6" borderId="60" xfId="0" applyNumberFormat="1" applyFont="1" applyFill="1" applyBorder="1" applyAlignment="1">
      <alignment horizontal="center" vertical="center" wrapText="1"/>
    </xf>
    <xf numFmtId="49" fontId="5" fillId="6" borderId="56" xfId="0" applyNumberFormat="1" applyFont="1" applyFill="1" applyBorder="1" applyAlignment="1">
      <alignment horizontal="center" vertical="center" wrapText="1"/>
    </xf>
    <xf numFmtId="49" fontId="0" fillId="7" borderId="21" xfId="0" applyNumberFormat="1" applyFill="1" applyBorder="1" applyAlignment="1">
      <alignment horizontal="center" wrapText="1"/>
    </xf>
    <xf numFmtId="49" fontId="0" fillId="7" borderId="28" xfId="0" applyNumberFormat="1" applyFill="1" applyBorder="1" applyAlignment="1">
      <alignment horizontal="center" wrapText="1"/>
    </xf>
    <xf numFmtId="49" fontId="0" fillId="7" borderId="22" xfId="0" applyNumberFormat="1" applyFill="1" applyBorder="1" applyAlignment="1">
      <alignment horizontal="center" wrapText="1"/>
    </xf>
    <xf numFmtId="49" fontId="0" fillId="6" borderId="61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42" xfId="0" applyNumberFormat="1" applyFill="1" applyBorder="1" applyAlignment="1">
      <alignment horizontal="center" vertical="center"/>
    </xf>
    <xf numFmtId="49" fontId="5" fillId="6" borderId="36" xfId="0" applyNumberFormat="1" applyFont="1" applyFill="1" applyBorder="1" applyAlignment="1">
      <alignment horizontal="center" wrapText="1"/>
    </xf>
    <xf numFmtId="49" fontId="5" fillId="6" borderId="60" xfId="0" applyNumberFormat="1" applyFont="1" applyFill="1" applyBorder="1" applyAlignment="1">
      <alignment horizontal="center" wrapText="1"/>
    </xf>
    <xf numFmtId="49" fontId="5" fillId="6" borderId="56" xfId="0" applyNumberFormat="1" applyFont="1" applyFill="1" applyBorder="1" applyAlignment="1">
      <alignment horizontal="center" wrapText="1"/>
    </xf>
    <xf numFmtId="49" fontId="0" fillId="7" borderId="28" xfId="0" applyNumberFormat="1" applyFill="1" applyBorder="1" applyAlignment="1">
      <alignment horizontal="center"/>
    </xf>
    <xf numFmtId="49" fontId="0" fillId="6" borderId="21" xfId="0" applyNumberFormat="1" applyFill="1" applyBorder="1" applyAlignment="1">
      <alignment horizontal="center"/>
    </xf>
    <xf numFmtId="49" fontId="0" fillId="8" borderId="21" xfId="0" applyNumberFormat="1" applyFill="1" applyBorder="1" applyAlignment="1">
      <alignment horizontal="center"/>
    </xf>
    <xf numFmtId="49" fontId="0" fillId="8" borderId="22" xfId="0" applyNumberFormat="1" applyFill="1" applyBorder="1" applyAlignment="1">
      <alignment horizontal="center"/>
    </xf>
    <xf numFmtId="49" fontId="0" fillId="8" borderId="28" xfId="0" applyNumberForma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6" borderId="43" xfId="0" applyNumberFormat="1" applyFont="1" applyFill="1" applyBorder="1" applyAlignment="1">
      <alignment horizontal="center" vertical="center"/>
    </xf>
    <xf numFmtId="49" fontId="7" fillId="6" borderId="59" xfId="0" applyNumberFormat="1" applyFont="1" applyFill="1" applyBorder="1" applyAlignment="1">
      <alignment horizontal="center" vertical="center"/>
    </xf>
    <xf numFmtId="49" fontId="7" fillId="6" borderId="61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6" borderId="42" xfId="0" applyNumberFormat="1" applyFont="1" applyFill="1" applyBorder="1" applyAlignment="1">
      <alignment horizontal="center" vertical="center"/>
    </xf>
    <xf numFmtId="49" fontId="0" fillId="8" borderId="21" xfId="0" applyNumberFormat="1" applyFill="1" applyBorder="1" applyAlignment="1">
      <alignment horizontal="center" wrapText="1"/>
    </xf>
    <xf numFmtId="49" fontId="0" fillId="8" borderId="28" xfId="0" applyNumberFormat="1" applyFill="1" applyBorder="1" applyAlignment="1">
      <alignment horizontal="center" wrapText="1"/>
    </xf>
    <xf numFmtId="49" fontId="0" fillId="8" borderId="22" xfId="0" applyNumberFormat="1" applyFill="1" applyBorder="1" applyAlignment="1">
      <alignment horizontal="center" wrapText="1"/>
    </xf>
    <xf numFmtId="49" fontId="7" fillId="6" borderId="57" xfId="0" applyNumberFormat="1" applyFont="1" applyFill="1" applyBorder="1" applyAlignment="1">
      <alignment horizontal="center"/>
    </xf>
    <xf numFmtId="49" fontId="7" fillId="6" borderId="59" xfId="0" applyNumberFormat="1" applyFont="1" applyFill="1" applyBorder="1" applyAlignment="1">
      <alignment horizontal="center"/>
    </xf>
    <xf numFmtId="49" fontId="7" fillId="6" borderId="24" xfId="0" applyNumberFormat="1" applyFont="1" applyFill="1" applyBorder="1" applyAlignment="1">
      <alignment horizontal="center"/>
    </xf>
    <xf numFmtId="49" fontId="7" fillId="6" borderId="2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jouheshi-95/&#1593;&#1578;&#1601;%202/StandardExcel_139009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"/>
      <sheetName val="ORGANIZATION"/>
      <sheetName val="MOU"/>
      <sheetName val="RESEARCH"/>
      <sheetName val="THESIS"/>
      <sheetName val="PAPER"/>
      <sheetName val="BOOK"/>
      <sheetName val="PATENT"/>
      <sheetName val="PRODUCT"/>
      <sheetName val="JURNAL"/>
      <sheetName val="JURNAL_VOLUME"/>
      <sheetName val="EVENT"/>
      <sheetName val="EVENT_INSTANCE"/>
      <sheetName val="PRIZE_AWARD"/>
      <sheetName val="PLAN"/>
      <sheetName val="BUDGET"/>
      <sheetName val="INCOME_FROM_AGREEMENT"/>
      <sheetName val="INCOME_FROM_ROYALITY"/>
      <sheetName val="INCOME_FROM_PRODUCT_SALE"/>
      <sheetName val="SPEND"/>
      <sheetName val="Constant_Val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"/>
  <sheetViews>
    <sheetView rightToLeft="1" topLeftCell="Z1" workbookViewId="0">
      <selection activeCell="N10" sqref="N10"/>
    </sheetView>
  </sheetViews>
  <sheetFormatPr defaultRowHeight="15"/>
  <cols>
    <col min="1" max="1" width="9.140625" style="17"/>
    <col min="2" max="2" width="13.28515625" style="17" customWidth="1"/>
    <col min="3" max="3" width="15.28515625" style="17" customWidth="1"/>
    <col min="4" max="4" width="19" style="17" customWidth="1"/>
    <col min="5" max="5" width="24.42578125" style="17" customWidth="1"/>
    <col min="6" max="6" width="17.7109375" style="17" customWidth="1"/>
    <col min="7" max="7" width="14.7109375" style="17" customWidth="1"/>
    <col min="8" max="8" width="14" style="17" customWidth="1"/>
    <col min="9" max="9" width="10.28515625" style="17" bestFit="1" customWidth="1"/>
    <col min="10" max="10" width="20.7109375" style="17" bestFit="1" customWidth="1"/>
    <col min="11" max="12" width="18.7109375" style="17" customWidth="1"/>
    <col min="13" max="15" width="23.5703125" style="17" customWidth="1"/>
    <col min="16" max="18" width="27.140625" style="17" customWidth="1"/>
    <col min="19" max="23" width="28.28515625" style="17" customWidth="1"/>
    <col min="24" max="24" width="19.28515625" style="17" customWidth="1"/>
    <col min="25" max="25" width="27.140625" style="17" customWidth="1"/>
    <col min="26" max="26" width="17.85546875" style="17" customWidth="1"/>
    <col min="27" max="27" width="12.85546875" style="17" customWidth="1"/>
    <col min="28" max="28" width="10" style="17" customWidth="1"/>
    <col min="29" max="32" width="9.140625" style="17"/>
    <col min="33" max="33" width="12.85546875" style="17" customWidth="1"/>
    <col min="34" max="34" width="9.140625" style="17"/>
    <col min="35" max="35" width="11.5703125" style="17" customWidth="1"/>
    <col min="36" max="16384" width="9.140625" style="17"/>
  </cols>
  <sheetData>
    <row r="2" spans="1:35">
      <c r="B2" s="17" t="s">
        <v>310</v>
      </c>
      <c r="C2" s="17" t="s">
        <v>311</v>
      </c>
      <c r="D2" s="17" t="s">
        <v>312</v>
      </c>
      <c r="E2" s="17" t="s">
        <v>313</v>
      </c>
      <c r="F2" s="17" t="s">
        <v>314</v>
      </c>
      <c r="G2" s="17" t="s">
        <v>315</v>
      </c>
      <c r="H2" s="17" t="s">
        <v>316</v>
      </c>
      <c r="I2" s="17" t="s">
        <v>317</v>
      </c>
      <c r="J2" s="17" t="s">
        <v>318</v>
      </c>
      <c r="K2" s="17" t="s">
        <v>319</v>
      </c>
      <c r="L2" s="17" t="s">
        <v>320</v>
      </c>
      <c r="M2" s="17" t="s">
        <v>321</v>
      </c>
      <c r="N2" s="17" t="s">
        <v>322</v>
      </c>
      <c r="O2" s="17" t="s">
        <v>612</v>
      </c>
      <c r="P2" s="17" t="s">
        <v>323</v>
      </c>
      <c r="Q2" s="17" t="s">
        <v>324</v>
      </c>
      <c r="R2" s="17" t="s">
        <v>325</v>
      </c>
      <c r="S2" s="17" t="s">
        <v>326</v>
      </c>
      <c r="T2" s="17" t="s">
        <v>327</v>
      </c>
      <c r="U2" s="17" t="s">
        <v>328</v>
      </c>
      <c r="V2" s="17" t="s">
        <v>428</v>
      </c>
      <c r="W2" s="17" t="s">
        <v>429</v>
      </c>
      <c r="X2" s="17" t="s">
        <v>356</v>
      </c>
      <c r="Y2" s="17" t="s">
        <v>344</v>
      </c>
      <c r="Z2" s="17" t="s">
        <v>329</v>
      </c>
      <c r="AA2" s="17" t="s">
        <v>330</v>
      </c>
      <c r="AB2" s="17" t="s">
        <v>331</v>
      </c>
      <c r="AC2" s="17" t="s">
        <v>332</v>
      </c>
      <c r="AD2" s="17" t="s">
        <v>333</v>
      </c>
      <c r="AE2" s="17" t="s">
        <v>334</v>
      </c>
      <c r="AF2" s="17" t="s">
        <v>335</v>
      </c>
      <c r="AG2" s="17" t="s">
        <v>589</v>
      </c>
      <c r="AI2" s="17" t="s">
        <v>590</v>
      </c>
    </row>
    <row r="3" spans="1:35" ht="31.5" thickBot="1">
      <c r="B3" s="18" t="s">
        <v>90</v>
      </c>
    </row>
    <row r="4" spans="1:35" ht="56.2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50" t="s">
        <v>221</v>
      </c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39" t="s">
        <v>598</v>
      </c>
      <c r="Y4" s="240"/>
      <c r="Z4" s="258" t="s">
        <v>97</v>
      </c>
      <c r="AA4" s="259"/>
      <c r="AB4" s="259"/>
      <c r="AC4" s="259"/>
      <c r="AD4" s="260"/>
      <c r="AE4" s="261" t="s">
        <v>96</v>
      </c>
      <c r="AF4" s="262"/>
    </row>
    <row r="5" spans="1:35" ht="36.75" customHeight="1" thickBot="1">
      <c r="A5" s="19"/>
      <c r="B5" s="19"/>
      <c r="F5" s="19"/>
      <c r="G5" s="19"/>
      <c r="H5" s="19"/>
      <c r="I5" s="19"/>
      <c r="J5" s="19"/>
      <c r="K5" s="19"/>
      <c r="L5" s="247" t="s">
        <v>205</v>
      </c>
      <c r="M5" s="248"/>
      <c r="N5" s="248"/>
      <c r="O5" s="248"/>
      <c r="P5" s="248"/>
      <c r="Q5" s="248"/>
      <c r="R5" s="248"/>
      <c r="S5" s="248"/>
      <c r="T5" s="249"/>
      <c r="U5" s="249"/>
      <c r="V5" s="249"/>
      <c r="W5" s="249"/>
      <c r="X5" s="241" t="s">
        <v>599</v>
      </c>
      <c r="Y5" s="242"/>
      <c r="Z5" s="247" t="s">
        <v>13</v>
      </c>
      <c r="AA5" s="248"/>
      <c r="AB5" s="248"/>
      <c r="AC5" s="248"/>
      <c r="AD5" s="252"/>
      <c r="AE5" s="256" t="s">
        <v>81</v>
      </c>
      <c r="AF5" s="257"/>
      <c r="AG5" s="253" t="s">
        <v>96</v>
      </c>
      <c r="AH5" s="254"/>
      <c r="AI5" s="255"/>
    </row>
    <row r="6" spans="1:35" ht="36.75" customHeight="1" thickBot="1">
      <c r="A6" s="19" t="s">
        <v>613</v>
      </c>
      <c r="B6" s="19"/>
      <c r="C6" s="20" t="s">
        <v>95</v>
      </c>
      <c r="D6" s="21"/>
      <c r="E6" s="22"/>
      <c r="F6" s="19"/>
      <c r="G6" s="19"/>
      <c r="H6" s="19"/>
      <c r="I6" s="19"/>
      <c r="J6" s="19"/>
      <c r="K6" s="19"/>
      <c r="L6" s="23"/>
      <c r="M6" s="24"/>
      <c r="N6" s="24"/>
      <c r="O6" s="24"/>
      <c r="P6" s="25"/>
      <c r="Q6" s="26"/>
      <c r="R6" s="26" t="s">
        <v>596</v>
      </c>
      <c r="S6" s="26"/>
      <c r="T6" s="25"/>
      <c r="U6" s="26" t="s">
        <v>597</v>
      </c>
      <c r="V6" s="26"/>
      <c r="W6" s="27"/>
      <c r="X6" s="243"/>
      <c r="Y6" s="244"/>
      <c r="Z6" s="23"/>
      <c r="AA6" s="24"/>
      <c r="AB6" s="24"/>
      <c r="AC6" s="24"/>
      <c r="AD6" s="28"/>
      <c r="AE6" s="29"/>
      <c r="AF6" s="30"/>
      <c r="AG6" s="247" t="s">
        <v>554</v>
      </c>
      <c r="AH6" s="248"/>
      <c r="AI6" s="252"/>
    </row>
    <row r="7" spans="1:35" ht="36.75" customHeight="1" thickBot="1">
      <c r="A7" s="19"/>
      <c r="B7" s="22" t="s">
        <v>94</v>
      </c>
      <c r="C7" s="245" t="s">
        <v>94</v>
      </c>
      <c r="D7" s="246"/>
      <c r="E7" s="31" t="s">
        <v>94</v>
      </c>
      <c r="F7" s="22" t="s">
        <v>94</v>
      </c>
      <c r="G7" s="22" t="s">
        <v>94</v>
      </c>
      <c r="H7" s="22" t="s">
        <v>94</v>
      </c>
      <c r="I7" s="32" t="s">
        <v>96</v>
      </c>
      <c r="J7" s="32" t="s">
        <v>96</v>
      </c>
      <c r="K7" s="32" t="s">
        <v>96</v>
      </c>
      <c r="L7" s="22" t="s">
        <v>94</v>
      </c>
      <c r="M7" s="33" t="s">
        <v>203</v>
      </c>
      <c r="N7" s="22" t="s">
        <v>94</v>
      </c>
      <c r="O7" s="32" t="s">
        <v>96</v>
      </c>
      <c r="P7" s="33" t="s">
        <v>94</v>
      </c>
      <c r="Q7" s="32" t="s">
        <v>96</v>
      </c>
      <c r="R7" s="33" t="s">
        <v>94</v>
      </c>
      <c r="S7" s="33" t="s">
        <v>94</v>
      </c>
      <c r="T7" s="34" t="s">
        <v>94</v>
      </c>
      <c r="U7" s="34" t="s">
        <v>94</v>
      </c>
      <c r="V7" s="34" t="s">
        <v>94</v>
      </c>
      <c r="W7" s="34" t="s">
        <v>94</v>
      </c>
      <c r="X7" s="22" t="s">
        <v>94</v>
      </c>
      <c r="Y7" s="22" t="s">
        <v>94</v>
      </c>
      <c r="Z7" s="32" t="s">
        <v>96</v>
      </c>
      <c r="AA7" s="32" t="s">
        <v>96</v>
      </c>
      <c r="AB7" s="22" t="s">
        <v>94</v>
      </c>
      <c r="AC7" s="32" t="s">
        <v>96</v>
      </c>
      <c r="AD7" s="35" t="s">
        <v>96</v>
      </c>
      <c r="AE7" s="32" t="s">
        <v>96</v>
      </c>
      <c r="AF7" s="32" t="s">
        <v>96</v>
      </c>
      <c r="AG7" s="36" t="s">
        <v>94</v>
      </c>
      <c r="AH7" s="36" t="s">
        <v>94</v>
      </c>
      <c r="AI7" s="36" t="s">
        <v>94</v>
      </c>
    </row>
    <row r="8" spans="1:35" ht="36.75" thickBot="1">
      <c r="A8" s="19"/>
      <c r="B8" s="37" t="s">
        <v>6</v>
      </c>
      <c r="C8" s="38" t="s">
        <v>0</v>
      </c>
      <c r="D8" s="38" t="s">
        <v>7</v>
      </c>
      <c r="E8" s="38" t="s">
        <v>88</v>
      </c>
      <c r="F8" s="39" t="s">
        <v>5</v>
      </c>
      <c r="G8" s="39" t="s">
        <v>4</v>
      </c>
      <c r="H8" s="39" t="s">
        <v>3</v>
      </c>
      <c r="I8" s="39" t="s">
        <v>89</v>
      </c>
      <c r="J8" s="39" t="s">
        <v>85</v>
      </c>
      <c r="K8" s="40" t="s">
        <v>2</v>
      </c>
      <c r="L8" s="41" t="s">
        <v>212</v>
      </c>
      <c r="M8" s="39" t="s">
        <v>204</v>
      </c>
      <c r="N8" s="39" t="s">
        <v>213</v>
      </c>
      <c r="O8" s="39" t="s">
        <v>440</v>
      </c>
      <c r="P8" s="39" t="s">
        <v>220</v>
      </c>
      <c r="Q8" s="39" t="s">
        <v>309</v>
      </c>
      <c r="R8" s="39" t="s">
        <v>230</v>
      </c>
      <c r="S8" s="39" t="s">
        <v>231</v>
      </c>
      <c r="T8" s="39" t="s">
        <v>235</v>
      </c>
      <c r="U8" s="39" t="s">
        <v>240</v>
      </c>
      <c r="V8" s="39" t="s">
        <v>244</v>
      </c>
      <c r="W8" s="42" t="s">
        <v>243</v>
      </c>
      <c r="X8" s="43" t="s">
        <v>33</v>
      </c>
      <c r="Y8" s="44" t="s">
        <v>0</v>
      </c>
      <c r="Z8" s="45" t="s">
        <v>8</v>
      </c>
      <c r="AA8" s="46" t="s">
        <v>9</v>
      </c>
      <c r="AB8" s="47" t="s">
        <v>14</v>
      </c>
      <c r="AC8" s="47" t="s">
        <v>10</v>
      </c>
      <c r="AD8" s="48" t="s">
        <v>11</v>
      </c>
      <c r="AE8" s="49" t="s">
        <v>15</v>
      </c>
      <c r="AF8" s="50" t="s">
        <v>16</v>
      </c>
      <c r="AG8" s="41" t="s">
        <v>587</v>
      </c>
      <c r="AH8" s="39" t="s">
        <v>588</v>
      </c>
      <c r="AI8" s="42" t="s">
        <v>559</v>
      </c>
    </row>
    <row r="9" spans="1:35" ht="20.100000000000001" customHeight="1" thickBot="1">
      <c r="A9" s="19"/>
      <c r="B9" s="51"/>
      <c r="C9" s="52" t="s">
        <v>678</v>
      </c>
      <c r="D9" s="11" t="s">
        <v>677</v>
      </c>
      <c r="E9" s="11"/>
      <c r="F9" s="10" t="s">
        <v>679</v>
      </c>
      <c r="G9" s="53" t="s">
        <v>43</v>
      </c>
      <c r="H9" s="11" t="s">
        <v>680</v>
      </c>
      <c r="I9" s="11"/>
      <c r="J9" s="10" t="s">
        <v>684</v>
      </c>
      <c r="K9" s="54" t="s">
        <v>685</v>
      </c>
      <c r="L9" s="51" t="s">
        <v>207</v>
      </c>
      <c r="M9" s="12" t="s">
        <v>686</v>
      </c>
      <c r="N9" s="12" t="s">
        <v>681</v>
      </c>
      <c r="O9" s="12"/>
      <c r="P9" s="54" t="s">
        <v>216</v>
      </c>
      <c r="Q9" s="55"/>
      <c r="R9" s="56" t="s">
        <v>223</v>
      </c>
      <c r="S9" s="10" t="s">
        <v>232</v>
      </c>
      <c r="T9" s="10"/>
      <c r="U9" s="10"/>
      <c r="V9" s="12"/>
      <c r="W9" s="57"/>
      <c r="X9" s="58"/>
      <c r="Y9" s="59" t="str">
        <f>IF(ISNA(VLOOKUP(X9,ORGANIZATION!$B$1:'ORGANIZATION'!$J$907,9, FALSE))=TRUE, "", VLOOKUP(X9,ORGANIZATION!$B$1:'ORGANIZATION'!$J$907,9, FALSE))</f>
        <v/>
      </c>
      <c r="Z9" s="60" t="s">
        <v>682</v>
      </c>
      <c r="AA9" s="61" t="s">
        <v>682</v>
      </c>
      <c r="AB9" s="61" t="s">
        <v>683</v>
      </c>
      <c r="AC9" s="62"/>
      <c r="AD9" s="63"/>
      <c r="AE9" s="64"/>
      <c r="AF9" s="65"/>
      <c r="AG9" s="66"/>
      <c r="AH9" s="67" t="str">
        <f>IF(ISNA(VLOOKUP(AG9,PRIZE_AWARD!$B:$F,5, FALSE))=TRUE, "", VLOOKUP(AG9,PRIZE_AWARD!$B:$F,5, FALSE))</f>
        <v/>
      </c>
      <c r="AI9" s="13"/>
    </row>
    <row r="10" spans="1:35" ht="20.100000000000001" customHeight="1" thickBot="1">
      <c r="A10" s="19"/>
      <c r="B10" s="51"/>
      <c r="C10" s="52"/>
      <c r="D10" s="11"/>
      <c r="E10" s="11"/>
      <c r="F10" s="10"/>
      <c r="G10" s="53"/>
      <c r="H10" s="11"/>
      <c r="I10" s="11"/>
      <c r="J10" s="10"/>
      <c r="K10" s="54"/>
      <c r="L10" s="51"/>
      <c r="M10" s="12"/>
      <c r="N10" s="12"/>
      <c r="O10" s="12"/>
      <c r="P10" s="54"/>
      <c r="Q10" s="55"/>
      <c r="R10" s="56"/>
      <c r="S10" s="10"/>
      <c r="T10" s="10"/>
      <c r="U10" s="10"/>
      <c r="V10" s="12"/>
      <c r="W10" s="57"/>
      <c r="X10" s="58"/>
      <c r="Y10" s="59" t="str">
        <f>IF(ISNA(VLOOKUP(X10,ORGANIZATION!$B$1:'ORGANIZATION'!$J$907,9, FALSE))=TRUE, "", VLOOKUP(X10,ORGANIZATION!$B$1:'ORGANIZATION'!$J$907,9, FALSE))</f>
        <v/>
      </c>
      <c r="Z10" s="60"/>
      <c r="AA10" s="61"/>
      <c r="AB10" s="61"/>
      <c r="AC10" s="62"/>
      <c r="AD10" s="63"/>
      <c r="AE10" s="64"/>
      <c r="AF10" s="65"/>
      <c r="AG10" s="66"/>
      <c r="AH10" s="67" t="str">
        <f>IF(ISNA(VLOOKUP(AG10,PRIZE_AWARD!$B:$F,5, FALSE))=TRUE, "", VLOOKUP(AG10,PRIZE_AWARD!$B:$F,5, FALSE))</f>
        <v/>
      </c>
      <c r="AI10" s="13"/>
    </row>
    <row r="11" spans="1:35" ht="20.100000000000001" customHeight="1" thickBot="1">
      <c r="A11" s="19"/>
      <c r="B11" s="51"/>
      <c r="C11" s="52"/>
      <c r="D11" s="11"/>
      <c r="E11" s="11"/>
      <c r="F11" s="10"/>
      <c r="G11" s="53"/>
      <c r="H11" s="11"/>
      <c r="I11" s="11"/>
      <c r="J11" s="10"/>
      <c r="K11" s="54"/>
      <c r="L11" s="51"/>
      <c r="M11" s="12"/>
      <c r="N11" s="12"/>
      <c r="O11" s="12"/>
      <c r="P11" s="54"/>
      <c r="Q11" s="55"/>
      <c r="R11" s="56"/>
      <c r="S11" s="10"/>
      <c r="T11" s="10"/>
      <c r="U11" s="10"/>
      <c r="V11" s="12"/>
      <c r="W11" s="57"/>
      <c r="X11" s="58"/>
      <c r="Y11" s="59" t="str">
        <f>IF(ISNA(VLOOKUP(X11,ORGANIZATION!$B$1:'ORGANIZATION'!$J$907,9, FALSE))=TRUE, "", VLOOKUP(X11,ORGANIZATION!$B$1:'ORGANIZATION'!$J$907,9, FALSE))</f>
        <v/>
      </c>
      <c r="Z11" s="60"/>
      <c r="AA11" s="61"/>
      <c r="AB11" s="61"/>
      <c r="AC11" s="62"/>
      <c r="AD11" s="63"/>
      <c r="AE11" s="64"/>
      <c r="AF11" s="65"/>
      <c r="AG11" s="66"/>
      <c r="AH11" s="67" t="str">
        <f>IF(ISNA(VLOOKUP(AG11,PRIZE_AWARD!$B:$F,5, FALSE))=TRUE, "", VLOOKUP(AG11,PRIZE_AWARD!$B:$F,5, FALSE))</f>
        <v/>
      </c>
      <c r="AI11" s="13"/>
    </row>
  </sheetData>
  <mergeCells count="11">
    <mergeCell ref="AG6:AI6"/>
    <mergeCell ref="AG5:AI5"/>
    <mergeCell ref="Z5:AD5"/>
    <mergeCell ref="AE5:AF5"/>
    <mergeCell ref="Z4:AD4"/>
    <mergeCell ref="AE4:AF4"/>
    <mergeCell ref="X4:Y4"/>
    <mergeCell ref="X5:Y6"/>
    <mergeCell ref="C7:D7"/>
    <mergeCell ref="L5:W5"/>
    <mergeCell ref="L4:W4"/>
  </mergeCells>
  <dataValidations count="10">
    <dataValidation type="list" allowBlank="1" showInputMessage="1" showErrorMessage="1" sqref="L9:L11">
      <formula1>Person_OU_Role</formula1>
    </dataValidation>
    <dataValidation type="list" allowBlank="1" showInputMessage="1" showErrorMessage="1" sqref="S9:S11">
      <formula1>Person_COPS_List</formula1>
    </dataValidation>
    <dataValidation type="list" allowBlank="1" showInputMessage="1" showErrorMessage="1" sqref="T9:T11">
      <formula1>Person_STUS_List</formula1>
    </dataValidation>
    <dataValidation type="list" allowBlank="1" showInputMessage="1" showErrorMessage="1" sqref="U9:U11">
      <formula1>Person_SCST_List</formula1>
    </dataValidation>
    <dataValidation type="list" allowBlank="1" showInputMessage="1" showErrorMessage="1" sqref="G9:G11">
      <formula1>Sex_List</formula1>
    </dataValidation>
    <dataValidation type="textLength" allowBlank="1" showInputMessage="1" showErrorMessage="1" errorTitle="خطادر ورود اطلاعات" error="كد ملي مي بايست 10 رقمي باشد_x000a_" sqref="F9:F11">
      <formula1>10</formula1>
      <formula2>10</formula2>
    </dataValidation>
    <dataValidation type="list" allowBlank="1" showInputMessage="1" showErrorMessage="1" sqref="P9:P11">
      <formula1>Person_SL_List</formula1>
    </dataValidation>
    <dataValidation type="list" allowBlank="1" showInputMessage="1" showErrorMessage="1" sqref="R9:R11">
      <formula1>Person_EMPS_List</formula1>
    </dataValidation>
    <dataValidation type="decimal" allowBlank="1" showInputMessage="1" showErrorMessage="1" sqref="Q9:Q11">
      <formula1>1</formula1>
      <formula2>20</formula2>
    </dataValidation>
    <dataValidation type="list" allowBlank="1" showInputMessage="1" showErrorMessage="1" sqref="V9:V11">
      <formula1>EDU_LEVEL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A10"/>
  <sheetViews>
    <sheetView rightToLeft="1" workbookViewId="0">
      <selection activeCell="F18" sqref="F18"/>
    </sheetView>
  </sheetViews>
  <sheetFormatPr defaultRowHeight="15"/>
  <cols>
    <col min="1" max="1" width="9.140625" style="17"/>
    <col min="2" max="3" width="15.85546875" style="17" customWidth="1"/>
    <col min="4" max="4" width="19" style="17" customWidth="1"/>
    <col min="5" max="5" width="19.28515625" style="17" customWidth="1"/>
    <col min="6" max="6" width="43.85546875" style="17" customWidth="1"/>
    <col min="7" max="7" width="20.28515625" style="17" customWidth="1"/>
    <col min="8" max="9" width="19.7109375" style="17" customWidth="1"/>
    <col min="10" max="10" width="21.5703125" style="17" customWidth="1"/>
    <col min="11" max="11" width="20.140625" style="17" customWidth="1"/>
    <col min="12" max="12" width="22.5703125" style="17" customWidth="1"/>
    <col min="13" max="13" width="25.42578125" style="17" customWidth="1"/>
    <col min="14" max="14" width="15.5703125" style="17" customWidth="1"/>
    <col min="15" max="15" width="19" style="17" customWidth="1"/>
    <col min="16" max="18" width="9.140625" style="17"/>
    <col min="19" max="19" width="14.85546875" style="17" customWidth="1"/>
    <col min="20" max="20" width="12" style="17" customWidth="1"/>
    <col min="21" max="21" width="13.7109375" style="17" customWidth="1"/>
    <col min="22" max="23" width="22.42578125" style="17" customWidth="1"/>
    <col min="24" max="24" width="15.5703125" style="17" customWidth="1"/>
    <col min="25" max="25" width="19.140625" style="17" customWidth="1"/>
    <col min="26" max="27" width="19.5703125" style="17" customWidth="1"/>
    <col min="28" max="16384" width="9.140625" style="17"/>
  </cols>
  <sheetData>
    <row r="2" spans="2:27">
      <c r="B2" s="17" t="s">
        <v>378</v>
      </c>
      <c r="C2" s="17" t="s">
        <v>377</v>
      </c>
      <c r="D2" s="17" t="s">
        <v>393</v>
      </c>
      <c r="E2" s="17" t="s">
        <v>389</v>
      </c>
      <c r="F2" s="17" t="s">
        <v>390</v>
      </c>
      <c r="G2" s="17" t="s">
        <v>379</v>
      </c>
      <c r="H2" s="17" t="s">
        <v>391</v>
      </c>
      <c r="I2" s="17" t="s">
        <v>365</v>
      </c>
      <c r="J2" s="17" t="s">
        <v>380</v>
      </c>
      <c r="K2" s="17" t="s">
        <v>381</v>
      </c>
      <c r="L2" s="17" t="s">
        <v>382</v>
      </c>
      <c r="M2" s="17" t="s">
        <v>383</v>
      </c>
      <c r="N2" s="17" t="s">
        <v>384</v>
      </c>
      <c r="O2" s="17" t="s">
        <v>385</v>
      </c>
      <c r="P2" s="17" t="s">
        <v>386</v>
      </c>
      <c r="Q2" s="17" t="s">
        <v>387</v>
      </c>
      <c r="R2" s="17" t="s">
        <v>388</v>
      </c>
      <c r="S2" s="17" t="s">
        <v>310</v>
      </c>
      <c r="T2" s="17" t="s">
        <v>311</v>
      </c>
      <c r="U2" s="17" t="s">
        <v>312</v>
      </c>
      <c r="V2" s="17" t="s">
        <v>313</v>
      </c>
      <c r="W2" s="17" t="s">
        <v>320</v>
      </c>
      <c r="X2" s="17" t="s">
        <v>356</v>
      </c>
      <c r="Y2" s="17" t="s">
        <v>344</v>
      </c>
      <c r="Z2" s="17" t="s">
        <v>320</v>
      </c>
      <c r="AA2" s="17" t="s">
        <v>392</v>
      </c>
    </row>
    <row r="3" spans="2:27" ht="15.75" thickBot="1"/>
    <row r="4" spans="2:27" ht="50.25" customHeight="1" thickBot="1">
      <c r="B4" s="18" t="s">
        <v>163</v>
      </c>
      <c r="C4" s="18"/>
      <c r="J4" s="286" t="s">
        <v>567</v>
      </c>
      <c r="K4" s="287"/>
      <c r="L4" s="287"/>
      <c r="M4" s="287"/>
      <c r="N4" s="287"/>
      <c r="O4" s="287"/>
      <c r="P4" s="287"/>
      <c r="Q4" s="287"/>
      <c r="R4" s="288"/>
      <c r="S4" s="239" t="s">
        <v>575</v>
      </c>
      <c r="T4" s="240"/>
      <c r="U4" s="240"/>
      <c r="V4" s="240"/>
      <c r="W4" s="240"/>
      <c r="X4" s="239" t="s">
        <v>576</v>
      </c>
      <c r="Y4" s="240"/>
      <c r="Z4" s="275"/>
    </row>
    <row r="5" spans="2:27" ht="31.5" thickBot="1">
      <c r="D5" s="18"/>
      <c r="J5" s="263" t="s">
        <v>23</v>
      </c>
      <c r="K5" s="264"/>
      <c r="L5" s="264"/>
      <c r="M5" s="264"/>
      <c r="N5" s="264"/>
      <c r="O5" s="264"/>
      <c r="P5" s="264"/>
      <c r="Q5" s="264"/>
      <c r="R5" s="264"/>
      <c r="S5" s="241" t="s">
        <v>29</v>
      </c>
      <c r="T5" s="301"/>
      <c r="U5" s="301"/>
      <c r="V5" s="301"/>
      <c r="W5" s="301"/>
      <c r="X5" s="241" t="s">
        <v>31</v>
      </c>
      <c r="Y5" s="301"/>
      <c r="Z5" s="302"/>
    </row>
    <row r="6" spans="2:27" ht="18.75" thickBot="1">
      <c r="J6" s="292" t="s">
        <v>24</v>
      </c>
      <c r="K6" s="293"/>
      <c r="L6" s="294"/>
      <c r="M6" s="292" t="s">
        <v>25</v>
      </c>
      <c r="N6" s="293"/>
      <c r="O6" s="294"/>
      <c r="P6" s="292" t="s">
        <v>26</v>
      </c>
      <c r="Q6" s="293"/>
      <c r="R6" s="294"/>
      <c r="S6" s="135"/>
      <c r="T6" s="20" t="s">
        <v>95</v>
      </c>
      <c r="U6" s="21"/>
      <c r="V6" s="22"/>
      <c r="W6" s="157"/>
      <c r="X6" s="303"/>
      <c r="Y6" s="304"/>
      <c r="Z6" s="305"/>
    </row>
    <row r="7" spans="2:27" ht="18.75" thickBot="1">
      <c r="B7" s="36" t="s">
        <v>94</v>
      </c>
      <c r="C7" s="36" t="s">
        <v>94</v>
      </c>
      <c r="D7" s="22" t="s">
        <v>94</v>
      </c>
      <c r="E7" s="36" t="s">
        <v>94</v>
      </c>
      <c r="F7" s="36" t="s">
        <v>94</v>
      </c>
      <c r="G7" s="36" t="s">
        <v>94</v>
      </c>
      <c r="H7" s="36" t="s">
        <v>94</v>
      </c>
      <c r="I7" s="36" t="s">
        <v>94</v>
      </c>
      <c r="J7" s="22" t="s">
        <v>94</v>
      </c>
      <c r="K7" s="32" t="s">
        <v>96</v>
      </c>
      <c r="L7" s="32" t="s">
        <v>96</v>
      </c>
      <c r="M7" s="22" t="s">
        <v>94</v>
      </c>
      <c r="N7" s="32" t="s">
        <v>96</v>
      </c>
      <c r="O7" s="32" t="s">
        <v>96</v>
      </c>
      <c r="P7" s="22" t="s">
        <v>94</v>
      </c>
      <c r="Q7" s="32" t="s">
        <v>96</v>
      </c>
      <c r="R7" s="32" t="s">
        <v>96</v>
      </c>
      <c r="S7" s="22" t="s">
        <v>94</v>
      </c>
      <c r="T7" s="239" t="s">
        <v>94</v>
      </c>
      <c r="U7" s="275"/>
      <c r="V7" s="22" t="s">
        <v>94</v>
      </c>
      <c r="W7" s="22" t="s">
        <v>94</v>
      </c>
      <c r="X7" s="22" t="s">
        <v>94</v>
      </c>
      <c r="Y7" s="22" t="s">
        <v>94</v>
      </c>
      <c r="Z7" s="22" t="s">
        <v>94</v>
      </c>
      <c r="AA7" s="22" t="s">
        <v>94</v>
      </c>
    </row>
    <row r="8" spans="2:27" ht="24" customHeight="1" thickBot="1">
      <c r="B8" s="158" t="s">
        <v>165</v>
      </c>
      <c r="C8" s="159" t="s">
        <v>595</v>
      </c>
      <c r="D8" s="159" t="s">
        <v>18</v>
      </c>
      <c r="E8" s="160" t="s">
        <v>137</v>
      </c>
      <c r="F8" s="160" t="s">
        <v>166</v>
      </c>
      <c r="G8" s="160" t="s">
        <v>177</v>
      </c>
      <c r="H8" s="160" t="s">
        <v>178</v>
      </c>
      <c r="I8" s="161" t="s">
        <v>179</v>
      </c>
      <c r="J8" s="141" t="s">
        <v>23</v>
      </c>
      <c r="K8" s="142" t="s">
        <v>180</v>
      </c>
      <c r="L8" s="143" t="s">
        <v>28</v>
      </c>
      <c r="M8" s="144" t="s">
        <v>23</v>
      </c>
      <c r="N8" s="142" t="s">
        <v>180</v>
      </c>
      <c r="O8" s="143" t="s">
        <v>28</v>
      </c>
      <c r="P8" s="144" t="s">
        <v>23</v>
      </c>
      <c r="Q8" s="142" t="s">
        <v>180</v>
      </c>
      <c r="R8" s="145" t="s">
        <v>28</v>
      </c>
      <c r="S8" s="74" t="s">
        <v>30</v>
      </c>
      <c r="T8" s="75" t="s">
        <v>0</v>
      </c>
      <c r="U8" s="75" t="s">
        <v>7</v>
      </c>
      <c r="V8" s="75" t="s">
        <v>88</v>
      </c>
      <c r="W8" s="73" t="s">
        <v>93</v>
      </c>
      <c r="X8" s="74" t="s">
        <v>33</v>
      </c>
      <c r="Y8" s="75" t="s">
        <v>0</v>
      </c>
      <c r="Z8" s="73" t="s">
        <v>93</v>
      </c>
      <c r="AA8" s="73" t="s">
        <v>192</v>
      </c>
    </row>
    <row r="9" spans="2:27" ht="18.75" customHeight="1" thickBot="1">
      <c r="B9" s="66"/>
      <c r="C9" s="156"/>
      <c r="D9" s="147"/>
      <c r="E9" s="147"/>
      <c r="F9" s="147"/>
      <c r="G9" s="147"/>
      <c r="H9" s="162"/>
      <c r="I9" s="13"/>
      <c r="J9" s="149"/>
      <c r="K9" s="146"/>
      <c r="L9" s="13"/>
      <c r="M9" s="233"/>
      <c r="N9" s="146"/>
      <c r="O9" s="13"/>
      <c r="P9" s="149"/>
      <c r="Q9" s="146"/>
      <c r="R9" s="13"/>
      <c r="S9" s="176"/>
      <c r="T9" s="177"/>
      <c r="U9" s="235"/>
      <c r="V9" s="234"/>
      <c r="W9" s="163"/>
      <c r="X9" s="176"/>
      <c r="Y9" s="177"/>
      <c r="Z9" s="163"/>
      <c r="AA9" s="163"/>
    </row>
    <row r="10" spans="2:27" ht="19.5" thickBot="1">
      <c r="B10" s="66"/>
      <c r="C10" s="156"/>
      <c r="D10" s="147"/>
      <c r="E10" s="147"/>
      <c r="F10" s="147"/>
      <c r="G10" s="147"/>
      <c r="H10" s="162"/>
      <c r="I10" s="13"/>
      <c r="J10" s="149"/>
      <c r="K10" s="146"/>
      <c r="L10" s="13"/>
      <c r="M10" s="149"/>
      <c r="N10" s="146"/>
      <c r="O10" s="13"/>
      <c r="P10" s="149"/>
      <c r="Q10" s="146"/>
      <c r="R10" s="13"/>
      <c r="S10" s="58"/>
      <c r="T10" s="177" t="str">
        <f>IF(ISNA(VLOOKUP(S10,PERSON!$B:$C,2, FALSE))=TRUE, "", VLOOKUP(S10,PERSON!$B:$C,2, FALSE))</f>
        <v/>
      </c>
      <c r="U10" s="177" t="str">
        <f>IF(ISNA(VLOOKUP(S10,PERSON!$B:$D,3, FALSE))=TRUE, "", VLOOKUP(S10,PERSON!$B:$D,3, FALSE))</f>
        <v/>
      </c>
      <c r="V10" s="177" t="str">
        <f>IF(ISNA(VLOOKUP(S10,PERSON!$B:$E,4, FALSE))=TRUE, "", VLOOKUP(S10,PERSON!$B:$E,4, FALSE))</f>
        <v/>
      </c>
      <c r="W10" s="163"/>
      <c r="X10" s="58"/>
      <c r="Y10" s="177" t="str">
        <f>IF(ISNA(VLOOKUP(X10,ORGANIZATION!$B:$J,9, FALSE))=TRUE, "", VLOOKUP(X10,ORGANIZATION!$B:$J,9, FALSE))</f>
        <v/>
      </c>
      <c r="Z10" s="163"/>
      <c r="AA10" s="163"/>
    </row>
  </sheetData>
  <mergeCells count="10">
    <mergeCell ref="T7:U7"/>
    <mergeCell ref="J4:R4"/>
    <mergeCell ref="S4:W4"/>
    <mergeCell ref="X4:Z4"/>
    <mergeCell ref="J5:R5"/>
    <mergeCell ref="S5:W5"/>
    <mergeCell ref="X5:Z6"/>
    <mergeCell ref="J6:L6"/>
    <mergeCell ref="M6:O6"/>
    <mergeCell ref="P6:R6"/>
  </mergeCells>
  <dataValidations count="8">
    <dataValidation type="list" allowBlank="1" showInputMessage="1" showErrorMessage="1" sqref="Z9:Z10">
      <formula1>Jurnal_OU_List</formula1>
    </dataValidation>
    <dataValidation type="list" allowBlank="1" showInputMessage="1" showErrorMessage="1" sqref="I9:I10">
      <formula1>Language</formula1>
    </dataValidation>
    <dataValidation type="list" allowBlank="1" showInputMessage="1" showErrorMessage="1" sqref="W9:W10">
      <formula1>Jurnal_Person_List</formula1>
    </dataValidation>
    <dataValidation type="list" allowBlank="1" showInputMessage="1" showErrorMessage="1" sqref="D9:D10">
      <formula1>MajourGroup_List</formula1>
    </dataValidation>
    <dataValidation type="list" allowBlank="1" showInputMessage="1" showErrorMessage="1" sqref="E9:E10">
      <formula1>PUBLISH_FORMAT</formula1>
    </dataValidation>
    <dataValidation type="list" allowBlank="1" showInputMessage="1" showErrorMessage="1" sqref="F9:F10">
      <formula1>JURNAL_TYPE</formula1>
    </dataValidation>
    <dataValidation type="list" allowBlank="1" showInputMessage="1" showErrorMessage="1" sqref="G9:G10">
      <formula1>JURNAL_PUBLISH_PERIOD</formula1>
    </dataValidation>
    <dataValidation type="list" allowBlank="1" showInputMessage="1" showErrorMessage="1" sqref="AA9:AA10">
      <formula1>Jurnal_Index_List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11"/>
  <sheetViews>
    <sheetView rightToLeft="1" topLeftCell="B1" workbookViewId="0">
      <selection activeCell="C1" sqref="C1"/>
    </sheetView>
  </sheetViews>
  <sheetFormatPr defaultRowHeight="15"/>
  <cols>
    <col min="1" max="1" width="9.140625" style="17"/>
    <col min="2" max="2" width="15.85546875" style="17" customWidth="1"/>
    <col min="3" max="3" width="30.7109375" style="17" customWidth="1"/>
    <col min="4" max="4" width="14.7109375" style="17" customWidth="1"/>
    <col min="5" max="5" width="19" style="17" customWidth="1"/>
    <col min="6" max="6" width="19.28515625" style="17" customWidth="1"/>
    <col min="7" max="7" width="23.42578125" style="17" customWidth="1"/>
    <col min="8" max="8" width="19.28515625" style="17" customWidth="1"/>
    <col min="9" max="11" width="19.7109375" style="17" customWidth="1"/>
    <col min="12" max="12" width="29.5703125" style="17" customWidth="1"/>
    <col min="13" max="13" width="20.140625" style="17" customWidth="1"/>
    <col min="14" max="14" width="22.5703125" style="17" customWidth="1"/>
    <col min="15" max="15" width="25.42578125" style="17" customWidth="1"/>
    <col min="16" max="16" width="15.5703125" style="17" customWidth="1"/>
    <col min="17" max="17" width="19" style="17" customWidth="1"/>
    <col min="18" max="18" width="20.42578125" style="17" customWidth="1"/>
    <col min="19" max="19" width="21" style="17" customWidth="1"/>
    <col min="20" max="20" width="37" style="17" customWidth="1"/>
    <col min="21" max="16384" width="9.140625" style="17"/>
  </cols>
  <sheetData>
    <row r="2" spans="2:20">
      <c r="B2" s="17" t="s">
        <v>378</v>
      </c>
      <c r="D2" s="17" t="s">
        <v>413</v>
      </c>
      <c r="E2" s="17" t="s">
        <v>409</v>
      </c>
      <c r="F2" s="17" t="s">
        <v>410</v>
      </c>
      <c r="G2" s="17" t="s">
        <v>411</v>
      </c>
      <c r="H2" s="17" t="s">
        <v>389</v>
      </c>
      <c r="I2" s="17" t="s">
        <v>412</v>
      </c>
      <c r="J2" s="17" t="s">
        <v>359</v>
      </c>
      <c r="K2" s="17" t="s">
        <v>365</v>
      </c>
      <c r="L2" s="17" t="s">
        <v>403</v>
      </c>
      <c r="M2" s="17" t="s">
        <v>404</v>
      </c>
      <c r="N2" s="17" t="s">
        <v>400</v>
      </c>
      <c r="O2" s="17" t="s">
        <v>405</v>
      </c>
      <c r="P2" s="17" t="s">
        <v>406</v>
      </c>
      <c r="Q2" s="17" t="s">
        <v>372</v>
      </c>
      <c r="R2" s="17" t="s">
        <v>407</v>
      </c>
      <c r="S2" s="17" t="s">
        <v>408</v>
      </c>
      <c r="T2" s="17" t="s">
        <v>375</v>
      </c>
    </row>
    <row r="3" spans="2:20" ht="15.75" thickBot="1"/>
    <row r="4" spans="2:20" ht="50.25" customHeight="1" thickBot="1">
      <c r="B4" s="18" t="s">
        <v>302</v>
      </c>
      <c r="C4" s="18"/>
      <c r="D4" s="18"/>
      <c r="L4" s="286" t="s">
        <v>307</v>
      </c>
      <c r="M4" s="287"/>
      <c r="N4" s="287"/>
      <c r="O4" s="287"/>
      <c r="P4" s="287"/>
      <c r="Q4" s="287"/>
      <c r="R4" s="287"/>
      <c r="S4" s="287"/>
      <c r="T4" s="288"/>
    </row>
    <row r="5" spans="2:20" ht="31.5" thickBot="1">
      <c r="E5" s="18"/>
      <c r="L5" s="263" t="s">
        <v>23</v>
      </c>
      <c r="M5" s="264"/>
      <c r="N5" s="264"/>
      <c r="O5" s="264"/>
      <c r="P5" s="264"/>
      <c r="Q5" s="264"/>
      <c r="R5" s="264"/>
      <c r="S5" s="264"/>
      <c r="T5" s="265"/>
    </row>
    <row r="6" spans="2:20" ht="18.75" thickBot="1">
      <c r="L6" s="292" t="s">
        <v>24</v>
      </c>
      <c r="M6" s="293"/>
      <c r="N6" s="294"/>
      <c r="O6" s="292" t="s">
        <v>25</v>
      </c>
      <c r="P6" s="293"/>
      <c r="Q6" s="294"/>
      <c r="R6" s="292" t="s">
        <v>26</v>
      </c>
      <c r="S6" s="293"/>
      <c r="T6" s="294"/>
    </row>
    <row r="7" spans="2:20" ht="18.75" thickBot="1">
      <c r="B7" s="36" t="s">
        <v>94</v>
      </c>
      <c r="C7" s="36" t="s">
        <v>94</v>
      </c>
      <c r="D7" s="36" t="s">
        <v>94</v>
      </c>
      <c r="E7" s="36" t="s">
        <v>94</v>
      </c>
      <c r="F7" s="36" t="s">
        <v>94</v>
      </c>
      <c r="G7" s="36" t="s">
        <v>94</v>
      </c>
      <c r="H7" s="36" t="s">
        <v>94</v>
      </c>
      <c r="I7" s="36" t="s">
        <v>94</v>
      </c>
      <c r="J7" s="32" t="s">
        <v>96</v>
      </c>
      <c r="K7" s="36" t="s">
        <v>94</v>
      </c>
      <c r="L7" s="22" t="s">
        <v>94</v>
      </c>
      <c r="M7" s="32" t="s">
        <v>96</v>
      </c>
      <c r="N7" s="32" t="s">
        <v>96</v>
      </c>
      <c r="O7" s="22" t="s">
        <v>94</v>
      </c>
      <c r="P7" s="32" t="s">
        <v>96</v>
      </c>
      <c r="Q7" s="32" t="s">
        <v>96</v>
      </c>
      <c r="R7" s="22" t="s">
        <v>94</v>
      </c>
      <c r="S7" s="32" t="s">
        <v>96</v>
      </c>
      <c r="T7" s="32" t="s">
        <v>96</v>
      </c>
    </row>
    <row r="8" spans="2:20" ht="24" customHeight="1" thickBot="1">
      <c r="B8" s="137" t="s">
        <v>165</v>
      </c>
      <c r="C8" s="138" t="s">
        <v>303</v>
      </c>
      <c r="D8" s="138" t="s">
        <v>414</v>
      </c>
      <c r="E8" s="138" t="s">
        <v>304</v>
      </c>
      <c r="F8" s="138" t="s">
        <v>270</v>
      </c>
      <c r="G8" s="138" t="s">
        <v>305</v>
      </c>
      <c r="H8" s="160" t="s">
        <v>137</v>
      </c>
      <c r="I8" s="139" t="s">
        <v>136</v>
      </c>
      <c r="J8" s="194" t="s">
        <v>552</v>
      </c>
      <c r="K8" s="140" t="s">
        <v>308</v>
      </c>
      <c r="L8" s="141" t="s">
        <v>23</v>
      </c>
      <c r="M8" s="142" t="s">
        <v>306</v>
      </c>
      <c r="N8" s="143" t="s">
        <v>27</v>
      </c>
      <c r="O8" s="141" t="s">
        <v>23</v>
      </c>
      <c r="P8" s="142" t="s">
        <v>306</v>
      </c>
      <c r="Q8" s="143" t="s">
        <v>27</v>
      </c>
      <c r="R8" s="141" t="s">
        <v>23</v>
      </c>
      <c r="S8" s="142" t="s">
        <v>306</v>
      </c>
      <c r="T8" s="143" t="s">
        <v>27</v>
      </c>
    </row>
    <row r="9" spans="2:20" ht="19.5" thickBot="1">
      <c r="B9" s="164"/>
      <c r="C9" s="151" t="str">
        <f>IF(ISNA(VLOOKUP(B9,JURNAL!$B:$J,9, FALSE))=TRUE, "", VLOOKUP(B9,JURNAL!$B:$J,9, FALSE))</f>
        <v/>
      </c>
      <c r="D9" s="156"/>
      <c r="E9" s="156"/>
      <c r="F9" s="147"/>
      <c r="G9" s="147"/>
      <c r="H9" s="147"/>
      <c r="I9" s="162"/>
      <c r="J9" s="156"/>
      <c r="K9" s="13"/>
      <c r="L9" s="149"/>
      <c r="M9" s="146"/>
      <c r="N9" s="13"/>
      <c r="O9" s="149"/>
      <c r="P9" s="146"/>
      <c r="Q9" s="13"/>
      <c r="R9" s="149"/>
      <c r="S9" s="146"/>
      <c r="T9" s="13"/>
    </row>
    <row r="10" spans="2:20" ht="19.5" thickBot="1">
      <c r="B10" s="164"/>
      <c r="C10" s="151" t="str">
        <f>IF(ISNA(VLOOKUP(B10,JURNAL!$B:$J,9, FALSE))=TRUE, "", VLOOKUP(B10,JURNAL!$B:$J,9, FALSE))</f>
        <v/>
      </c>
      <c r="D10" s="156"/>
      <c r="E10" s="156"/>
      <c r="F10" s="147"/>
      <c r="G10" s="147"/>
      <c r="H10" s="147"/>
      <c r="I10" s="162"/>
      <c r="J10" s="156"/>
      <c r="K10" s="13"/>
      <c r="L10" s="149"/>
      <c r="M10" s="146"/>
      <c r="N10" s="13"/>
      <c r="O10" s="149"/>
      <c r="P10" s="146"/>
      <c r="Q10" s="13"/>
      <c r="R10" s="149"/>
      <c r="S10" s="146"/>
      <c r="T10" s="13"/>
    </row>
    <row r="11" spans="2:20" ht="19.5" thickBot="1">
      <c r="B11" s="164"/>
      <c r="C11" s="151" t="str">
        <f>IF(ISNA(VLOOKUP(B11,JURNAL!$B:$J,9, FALSE))=TRUE, "", VLOOKUP(B11,JURNAL!$B:$J,9, FALSE))</f>
        <v/>
      </c>
      <c r="D11" s="156"/>
      <c r="E11" s="156"/>
      <c r="F11" s="147"/>
      <c r="G11" s="147"/>
      <c r="H11" s="147"/>
      <c r="I11" s="162"/>
      <c r="J11" s="156"/>
      <c r="K11" s="13"/>
      <c r="L11" s="149"/>
      <c r="M11" s="146"/>
      <c r="N11" s="13"/>
      <c r="O11" s="149"/>
      <c r="P11" s="146"/>
      <c r="Q11" s="13"/>
      <c r="R11" s="149"/>
      <c r="S11" s="146"/>
      <c r="T11" s="13"/>
    </row>
  </sheetData>
  <mergeCells count="5">
    <mergeCell ref="L4:T4"/>
    <mergeCell ref="L5:T5"/>
    <mergeCell ref="L6:N6"/>
    <mergeCell ref="O6:Q6"/>
    <mergeCell ref="R6:T6"/>
  </mergeCells>
  <dataValidations count="2">
    <dataValidation type="list" allowBlank="1" showInputMessage="1" showErrorMessage="1" sqref="K9:K11">
      <formula1>Language</formula1>
    </dataValidation>
    <dataValidation type="list" allowBlank="1" showInputMessage="1" showErrorMessage="1" sqref="H9:H11">
      <formula1>PUBLISH_FORMAT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1"/>
  <sheetViews>
    <sheetView rightToLeft="1" workbookViewId="0">
      <selection sqref="A1:XFD1048576"/>
    </sheetView>
  </sheetViews>
  <sheetFormatPr defaultRowHeight="15"/>
  <cols>
    <col min="1" max="1" width="9.140625" style="17"/>
    <col min="2" max="2" width="15.85546875" style="17" customWidth="1"/>
    <col min="3" max="3" width="19" style="17" customWidth="1"/>
    <col min="4" max="4" width="19.28515625" style="17" customWidth="1"/>
    <col min="5" max="5" width="22.85546875" style="17" customWidth="1"/>
    <col min="6" max="6" width="19.7109375" style="17" customWidth="1"/>
    <col min="7" max="7" width="17.7109375" style="17" customWidth="1"/>
    <col min="8" max="8" width="20.140625" style="17" customWidth="1"/>
    <col min="9" max="9" width="22.5703125" style="17" customWidth="1"/>
    <col min="10" max="10" width="25.42578125" style="17" customWidth="1"/>
    <col min="11" max="11" width="15.5703125" style="17" customWidth="1"/>
    <col min="12" max="12" width="6.42578125" style="17" customWidth="1"/>
    <col min="13" max="16384" width="9.140625" style="17"/>
  </cols>
  <sheetData>
    <row r="2" spans="2:15">
      <c r="B2" s="17" t="s">
        <v>394</v>
      </c>
      <c r="C2" s="17" t="s">
        <v>358</v>
      </c>
      <c r="D2" s="17" t="s">
        <v>361</v>
      </c>
      <c r="E2" s="17" t="s">
        <v>395</v>
      </c>
      <c r="F2" s="17" t="s">
        <v>365</v>
      </c>
      <c r="G2" s="17" t="s">
        <v>419</v>
      </c>
      <c r="H2" s="17" t="s">
        <v>420</v>
      </c>
      <c r="I2" s="17" t="s">
        <v>421</v>
      </c>
      <c r="J2" s="17" t="s">
        <v>422</v>
      </c>
      <c r="K2" s="17" t="s">
        <v>401</v>
      </c>
      <c r="L2" s="17" t="s">
        <v>423</v>
      </c>
      <c r="M2" s="17" t="s">
        <v>424</v>
      </c>
      <c r="N2" s="17" t="s">
        <v>402</v>
      </c>
      <c r="O2" s="17" t="s">
        <v>425</v>
      </c>
    </row>
    <row r="3" spans="2:15" ht="15.75" thickBot="1"/>
    <row r="4" spans="2:15" ht="50.25" customHeight="1" thickBot="1">
      <c r="B4" s="18" t="s">
        <v>164</v>
      </c>
      <c r="G4" s="286" t="s">
        <v>288</v>
      </c>
      <c r="H4" s="287"/>
      <c r="I4" s="287"/>
      <c r="J4" s="287"/>
      <c r="K4" s="287"/>
      <c r="L4" s="287"/>
      <c r="M4" s="287"/>
      <c r="N4" s="287"/>
      <c r="O4" s="288"/>
    </row>
    <row r="5" spans="2:15" ht="31.5" thickBot="1">
      <c r="C5" s="18"/>
      <c r="G5" s="263" t="s">
        <v>23</v>
      </c>
      <c r="H5" s="264"/>
      <c r="I5" s="264"/>
      <c r="J5" s="264"/>
      <c r="K5" s="264"/>
      <c r="L5" s="264"/>
      <c r="M5" s="264"/>
      <c r="N5" s="264"/>
      <c r="O5" s="265"/>
    </row>
    <row r="6" spans="2:15" ht="18.75" thickBot="1">
      <c r="G6" s="292" t="s">
        <v>24</v>
      </c>
      <c r="H6" s="293"/>
      <c r="I6" s="294"/>
      <c r="J6" s="292" t="s">
        <v>25</v>
      </c>
      <c r="K6" s="293"/>
      <c r="L6" s="294"/>
      <c r="M6" s="292" t="s">
        <v>26</v>
      </c>
      <c r="N6" s="293"/>
      <c r="O6" s="294"/>
    </row>
    <row r="7" spans="2:15" ht="18.75" thickBot="1">
      <c r="B7" s="36" t="s">
        <v>94</v>
      </c>
      <c r="C7" s="36" t="s">
        <v>94</v>
      </c>
      <c r="D7" s="36" t="s">
        <v>94</v>
      </c>
      <c r="E7" s="36" t="s">
        <v>94</v>
      </c>
      <c r="F7" s="36" t="s">
        <v>94</v>
      </c>
      <c r="G7" s="22" t="s">
        <v>94</v>
      </c>
      <c r="H7" s="22" t="s">
        <v>94</v>
      </c>
      <c r="I7" s="32" t="s">
        <v>96</v>
      </c>
      <c r="J7" s="22" t="s">
        <v>94</v>
      </c>
      <c r="K7" s="22" t="s">
        <v>94</v>
      </c>
      <c r="L7" s="32" t="s">
        <v>96</v>
      </c>
      <c r="M7" s="22" t="s">
        <v>94</v>
      </c>
      <c r="N7" s="22" t="s">
        <v>94</v>
      </c>
      <c r="O7" s="32" t="s">
        <v>96</v>
      </c>
    </row>
    <row r="8" spans="2:15" ht="24" customHeight="1" thickBot="1">
      <c r="B8" s="137" t="s">
        <v>246</v>
      </c>
      <c r="C8" s="138" t="s">
        <v>18</v>
      </c>
      <c r="D8" s="139" t="s">
        <v>247</v>
      </c>
      <c r="E8" s="139" t="s">
        <v>248</v>
      </c>
      <c r="F8" s="140" t="s">
        <v>265</v>
      </c>
      <c r="G8" s="141" t="s">
        <v>0</v>
      </c>
      <c r="H8" s="142" t="s">
        <v>180</v>
      </c>
      <c r="I8" s="143" t="s">
        <v>266</v>
      </c>
      <c r="J8" s="141" t="s">
        <v>0</v>
      </c>
      <c r="K8" s="142" t="s">
        <v>180</v>
      </c>
      <c r="L8" s="143" t="s">
        <v>266</v>
      </c>
      <c r="M8" s="141" t="s">
        <v>0</v>
      </c>
      <c r="N8" s="142" t="s">
        <v>180</v>
      </c>
      <c r="O8" s="143" t="s">
        <v>266</v>
      </c>
    </row>
    <row r="9" spans="2:15" ht="18.75" customHeight="1" thickBot="1">
      <c r="B9" s="66"/>
      <c r="C9" s="147"/>
      <c r="D9" s="147"/>
      <c r="E9" s="147"/>
      <c r="F9" s="13"/>
      <c r="G9" s="149"/>
      <c r="H9" s="146"/>
      <c r="I9" s="13"/>
      <c r="J9" s="149"/>
      <c r="K9" s="146"/>
      <c r="L9" s="13"/>
      <c r="M9" s="149"/>
      <c r="N9" s="146"/>
      <c r="O9" s="13"/>
    </row>
    <row r="10" spans="2:15" ht="19.5" thickBot="1">
      <c r="B10" s="66"/>
      <c r="C10" s="147"/>
      <c r="D10" s="147"/>
      <c r="E10" s="147"/>
      <c r="F10" s="13"/>
      <c r="G10" s="149"/>
      <c r="H10" s="146"/>
      <c r="I10" s="13"/>
      <c r="J10" s="149"/>
      <c r="K10" s="146"/>
      <c r="L10" s="13"/>
      <c r="M10" s="149"/>
      <c r="N10" s="146"/>
      <c r="O10" s="13"/>
    </row>
    <row r="11" spans="2:15" ht="19.5" thickBot="1">
      <c r="B11" s="66"/>
      <c r="C11" s="147"/>
      <c r="D11" s="147"/>
      <c r="E11" s="147"/>
      <c r="F11" s="13"/>
      <c r="G11" s="149"/>
      <c r="H11" s="146"/>
      <c r="I11" s="13"/>
      <c r="J11" s="149"/>
      <c r="K11" s="146"/>
      <c r="L11" s="13"/>
      <c r="M11" s="149"/>
      <c r="N11" s="146"/>
      <c r="O11" s="13"/>
    </row>
  </sheetData>
  <dataConsolidate/>
  <mergeCells count="5">
    <mergeCell ref="G4:O4"/>
    <mergeCell ref="G5:O5"/>
    <mergeCell ref="G6:I6"/>
    <mergeCell ref="J6:L6"/>
    <mergeCell ref="M6:O6"/>
  </mergeCells>
  <dataValidations count="4">
    <dataValidation type="list" allowBlank="1" showInputMessage="1" showErrorMessage="1" sqref="F9:F11">
      <formula1>Language</formula1>
    </dataValidation>
    <dataValidation type="list" allowBlank="1" showInputMessage="1" showErrorMessage="1" sqref="C9:C11">
      <formula1>MajourGroup_List</formula1>
    </dataValidation>
    <dataValidation type="list" allowBlank="1" showInputMessage="1" showErrorMessage="1" sqref="D9:D11">
      <formula1>Event_Type</formula1>
    </dataValidation>
    <dataValidation type="list" allowBlank="1" showInputMessage="1" showErrorMessage="1" sqref="E9:E11">
      <formula1>Event_Field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11"/>
  <sheetViews>
    <sheetView rightToLeft="1" workbookViewId="0">
      <selection sqref="A1:XFD1048576"/>
    </sheetView>
  </sheetViews>
  <sheetFormatPr defaultRowHeight="15"/>
  <cols>
    <col min="1" max="1" width="9.140625" style="17"/>
    <col min="2" max="3" width="15.85546875" style="17" customWidth="1"/>
    <col min="4" max="4" width="19" style="17" customWidth="1"/>
    <col min="5" max="5" width="19.28515625" style="17" customWidth="1"/>
    <col min="6" max="6" width="23.28515625" style="17" customWidth="1"/>
    <col min="7" max="7" width="20.28515625" style="17" customWidth="1"/>
    <col min="8" max="8" width="19.7109375" style="17" customWidth="1"/>
    <col min="9" max="9" width="19.42578125" style="17" customWidth="1"/>
    <col min="10" max="14" width="15.7109375" style="17" customWidth="1"/>
    <col min="15" max="15" width="14.85546875" style="17" customWidth="1"/>
    <col min="16" max="16" width="12" style="17" customWidth="1"/>
    <col min="17" max="17" width="13.7109375" style="17" customWidth="1"/>
    <col min="18" max="19" width="22.42578125" style="17" customWidth="1"/>
    <col min="20" max="20" width="15.5703125" style="17" customWidth="1"/>
    <col min="21" max="21" width="19.140625" style="17" customWidth="1"/>
    <col min="22" max="22" width="19.5703125" style="17" customWidth="1"/>
    <col min="23" max="16384" width="9.140625" style="17"/>
  </cols>
  <sheetData>
    <row r="2" spans="2:22">
      <c r="B2" s="17" t="s">
        <v>394</v>
      </c>
      <c r="C2" s="17" t="s">
        <v>616</v>
      </c>
      <c r="D2" s="17" t="s">
        <v>396</v>
      </c>
      <c r="E2" s="17" t="s">
        <v>397</v>
      </c>
      <c r="F2" s="17" t="s">
        <v>359</v>
      </c>
      <c r="G2" s="17" t="s">
        <v>398</v>
      </c>
      <c r="H2" s="17" t="s">
        <v>365</v>
      </c>
      <c r="I2" s="17" t="s">
        <v>399</v>
      </c>
      <c r="J2" s="17" t="s">
        <v>400</v>
      </c>
      <c r="K2" s="17" t="s">
        <v>401</v>
      </c>
      <c r="L2" s="17" t="s">
        <v>372</v>
      </c>
      <c r="M2" s="17" t="s">
        <v>402</v>
      </c>
      <c r="N2" s="17" t="s">
        <v>375</v>
      </c>
      <c r="O2" s="17" t="s">
        <v>310</v>
      </c>
      <c r="P2" s="17" t="s">
        <v>311</v>
      </c>
      <c r="Q2" s="17" t="s">
        <v>312</v>
      </c>
      <c r="R2" s="17" t="s">
        <v>313</v>
      </c>
      <c r="S2" s="17" t="s">
        <v>320</v>
      </c>
      <c r="T2" s="17" t="s">
        <v>356</v>
      </c>
      <c r="U2" s="17" t="s">
        <v>344</v>
      </c>
      <c r="V2" s="17" t="s">
        <v>320</v>
      </c>
    </row>
    <row r="3" spans="2:22" ht="15.75" thickBot="1"/>
    <row r="4" spans="2:22" ht="50.25" customHeight="1" thickBot="1">
      <c r="B4" s="18" t="s">
        <v>267</v>
      </c>
      <c r="C4" s="18"/>
      <c r="I4" s="306" t="s">
        <v>96</v>
      </c>
      <c r="J4" s="307"/>
      <c r="K4" s="307"/>
      <c r="L4" s="307"/>
      <c r="M4" s="307"/>
      <c r="N4" s="307"/>
      <c r="O4" s="239" t="s">
        <v>94</v>
      </c>
      <c r="P4" s="240"/>
      <c r="Q4" s="240"/>
      <c r="R4" s="240"/>
      <c r="S4" s="240"/>
      <c r="T4" s="239" t="s">
        <v>578</v>
      </c>
      <c r="U4" s="240"/>
      <c r="V4" s="275"/>
    </row>
    <row r="5" spans="2:22" ht="31.5" thickBot="1">
      <c r="D5" s="18"/>
      <c r="I5" s="263" t="s">
        <v>577</v>
      </c>
      <c r="J5" s="264"/>
      <c r="K5" s="264"/>
      <c r="L5" s="264"/>
      <c r="M5" s="264"/>
      <c r="N5" s="264"/>
      <c r="O5" s="241" t="s">
        <v>287</v>
      </c>
      <c r="P5" s="301"/>
      <c r="Q5" s="301"/>
      <c r="R5" s="301"/>
      <c r="S5" s="301"/>
      <c r="T5" s="241" t="s">
        <v>31</v>
      </c>
      <c r="U5" s="301"/>
      <c r="V5" s="302"/>
    </row>
    <row r="6" spans="2:22" ht="18.75" thickBot="1">
      <c r="I6" s="292" t="s">
        <v>24</v>
      </c>
      <c r="J6" s="293"/>
      <c r="K6" s="292" t="s">
        <v>25</v>
      </c>
      <c r="L6" s="293"/>
      <c r="M6" s="292" t="s">
        <v>26</v>
      </c>
      <c r="N6" s="293"/>
      <c r="O6" s="135"/>
      <c r="P6" s="20" t="s">
        <v>95</v>
      </c>
      <c r="Q6" s="21"/>
      <c r="R6" s="22"/>
      <c r="S6" s="157"/>
      <c r="T6" s="303"/>
      <c r="U6" s="304"/>
      <c r="V6" s="305"/>
    </row>
    <row r="7" spans="2:22" ht="18.75" thickBot="1">
      <c r="B7" s="36" t="s">
        <v>94</v>
      </c>
      <c r="C7" s="36" t="s">
        <v>94</v>
      </c>
      <c r="D7" s="36" t="s">
        <v>94</v>
      </c>
      <c r="E7" s="36" t="s">
        <v>94</v>
      </c>
      <c r="F7" s="68" t="s">
        <v>96</v>
      </c>
      <c r="G7" s="68" t="s">
        <v>96</v>
      </c>
      <c r="H7" s="36" t="s">
        <v>94</v>
      </c>
      <c r="I7" s="32" t="s">
        <v>96</v>
      </c>
      <c r="J7" s="32" t="s">
        <v>96</v>
      </c>
      <c r="K7" s="32" t="s">
        <v>96</v>
      </c>
      <c r="L7" s="32" t="s">
        <v>96</v>
      </c>
      <c r="M7" s="32" t="s">
        <v>96</v>
      </c>
      <c r="N7" s="32" t="s">
        <v>96</v>
      </c>
      <c r="O7" s="22" t="s">
        <v>94</v>
      </c>
      <c r="P7" s="239" t="s">
        <v>94</v>
      </c>
      <c r="Q7" s="275"/>
      <c r="R7" s="22" t="s">
        <v>94</v>
      </c>
      <c r="S7" s="22" t="s">
        <v>94</v>
      </c>
      <c r="T7" s="22" t="s">
        <v>94</v>
      </c>
      <c r="U7" s="22" t="s">
        <v>94</v>
      </c>
      <c r="V7" s="22" t="s">
        <v>94</v>
      </c>
    </row>
    <row r="8" spans="2:22" ht="24" customHeight="1" thickBot="1">
      <c r="B8" s="137" t="s">
        <v>246</v>
      </c>
      <c r="C8" s="138" t="s">
        <v>268</v>
      </c>
      <c r="D8" s="138" t="s">
        <v>269</v>
      </c>
      <c r="E8" s="139" t="s">
        <v>270</v>
      </c>
      <c r="F8" s="139" t="s">
        <v>271</v>
      </c>
      <c r="G8" s="139" t="s">
        <v>272</v>
      </c>
      <c r="H8" s="140" t="s">
        <v>273</v>
      </c>
      <c r="I8" s="142" t="s">
        <v>180</v>
      </c>
      <c r="J8" s="143" t="s">
        <v>28</v>
      </c>
      <c r="K8" s="142" t="s">
        <v>180</v>
      </c>
      <c r="L8" s="143" t="s">
        <v>28</v>
      </c>
      <c r="M8" s="142" t="s">
        <v>180</v>
      </c>
      <c r="N8" s="143" t="s">
        <v>28</v>
      </c>
      <c r="O8" s="74" t="s">
        <v>30</v>
      </c>
      <c r="P8" s="75" t="s">
        <v>0</v>
      </c>
      <c r="Q8" s="75" t="s">
        <v>7</v>
      </c>
      <c r="R8" s="75" t="s">
        <v>88</v>
      </c>
      <c r="S8" s="73" t="s">
        <v>93</v>
      </c>
      <c r="T8" s="74" t="s">
        <v>33</v>
      </c>
      <c r="U8" s="75" t="s">
        <v>0</v>
      </c>
      <c r="V8" s="73" t="s">
        <v>93</v>
      </c>
    </row>
    <row r="9" spans="2:22" ht="18.75" customHeight="1" thickBot="1">
      <c r="B9" s="164"/>
      <c r="C9" s="151" t="str">
        <f>IF(ISNA(VLOOKUP(B9,EVENT!$B:$G,6, FALSE))=TRUE, "", VLOOKUP(B9,EVENT!$B:$G,6, FALSE))</f>
        <v/>
      </c>
      <c r="D9" s="156"/>
      <c r="E9" s="156"/>
      <c r="F9" s="156"/>
      <c r="G9" s="156"/>
      <c r="H9" s="13"/>
      <c r="I9" s="149"/>
      <c r="J9" s="146"/>
      <c r="K9" s="149"/>
      <c r="L9" s="146"/>
      <c r="M9" s="149"/>
      <c r="N9" s="195"/>
      <c r="O9" s="58"/>
      <c r="P9" s="151" t="str">
        <f>IF(ISNA(VLOOKUP(O9,PERSON!$B:$C,2, FALSE))=TRUE, "", VLOOKUP(O9,PERSON!$B:$C,2, FALSE))</f>
        <v/>
      </c>
      <c r="Q9" s="151" t="str">
        <f>IF(ISNA(VLOOKUP(O9,PERSON!$B:$D,3, FALSE))=TRUE, "", VLOOKUP(O9,PERSON!$B:$D,3, FALSE))</f>
        <v/>
      </c>
      <c r="R9" s="151" t="str">
        <f>IF(ISNA(VLOOKUP(O9,PERSON!$B:$E,4, FALSE))=TRUE, "", VLOOKUP(O9,PERSON!$B:$E,4, FALSE))</f>
        <v/>
      </c>
      <c r="S9" s="163"/>
      <c r="T9" s="150"/>
      <c r="U9" s="151" t="str">
        <f>IF(ISNA(VLOOKUP(T9,ORGANIZATION!$B:$J,9, FALSE))=TRUE, "", VLOOKUP(T9,ORGANIZATION!$B:$J,9, FALSE))</f>
        <v/>
      </c>
      <c r="V9" s="163"/>
    </row>
    <row r="10" spans="2:22" ht="18.75" customHeight="1" thickBot="1">
      <c r="B10" s="164"/>
      <c r="C10" s="151" t="str">
        <f>IF(ISNA(VLOOKUP(B10,EVENT!$B:$G,6, FALSE))=TRUE, "", VLOOKUP(B10,EVENT!$B:$G,6, FALSE))</f>
        <v/>
      </c>
      <c r="D10" s="156"/>
      <c r="E10" s="156"/>
      <c r="F10" s="156"/>
      <c r="G10" s="156"/>
      <c r="H10" s="13"/>
      <c r="I10" s="149"/>
      <c r="J10" s="146"/>
      <c r="K10" s="149"/>
      <c r="L10" s="146"/>
      <c r="M10" s="149"/>
      <c r="N10" s="195"/>
      <c r="O10" s="58"/>
      <c r="P10" s="151" t="str">
        <f>IF(ISNA(VLOOKUP(O10,PERSON!$B:$C,2, FALSE))=TRUE, "", VLOOKUP(O10,PERSON!$B:$C,2, FALSE))</f>
        <v/>
      </c>
      <c r="Q10" s="151" t="str">
        <f>IF(ISNA(VLOOKUP(O10,PERSON!$B:$D,3, FALSE))=TRUE, "", VLOOKUP(O10,PERSON!$B:$D,3, FALSE))</f>
        <v/>
      </c>
      <c r="R10" s="151" t="str">
        <f>IF(ISNA(VLOOKUP(O10,PERSON!$B:$E,4, FALSE))=TRUE, "", VLOOKUP(O10,PERSON!$B:$E,4, FALSE))</f>
        <v/>
      </c>
      <c r="S10" s="163"/>
      <c r="T10" s="150"/>
      <c r="U10" s="151" t="str">
        <f>IF(ISNA(VLOOKUP(T10,ORGANIZATION!$B:$J,9, FALSE))=TRUE, "", VLOOKUP(T10,ORGANIZATION!$B:$J,9, FALSE))</f>
        <v/>
      </c>
      <c r="V10" s="163"/>
    </row>
    <row r="11" spans="2:22" ht="18.75" customHeight="1" thickBot="1">
      <c r="B11" s="164"/>
      <c r="C11" s="151" t="str">
        <f>IF(ISNA(VLOOKUP(B11,EVENT!$B:$G,6, FALSE))=TRUE, "", VLOOKUP(B11,EVENT!$B:$G,6, FALSE))</f>
        <v/>
      </c>
      <c r="D11" s="156"/>
      <c r="E11" s="156"/>
      <c r="F11" s="156"/>
      <c r="G11" s="156"/>
      <c r="H11" s="13"/>
      <c r="I11" s="149"/>
      <c r="J11" s="146"/>
      <c r="K11" s="149"/>
      <c r="L11" s="146"/>
      <c r="M11" s="149"/>
      <c r="N11" s="195"/>
      <c r="O11" s="58"/>
      <c r="P11" s="151" t="str">
        <f>IF(ISNA(VLOOKUP(O11,PERSON!$B:$C,2, FALSE))=TRUE, "", VLOOKUP(O11,PERSON!$B:$C,2, FALSE))</f>
        <v/>
      </c>
      <c r="Q11" s="151" t="str">
        <f>IF(ISNA(VLOOKUP(O11,PERSON!$B:$D,3, FALSE))=TRUE, "", VLOOKUP(O11,PERSON!$B:$D,3, FALSE))</f>
        <v/>
      </c>
      <c r="R11" s="151" t="str">
        <f>IF(ISNA(VLOOKUP(O11,PERSON!$B:$E,4, FALSE))=TRUE, "", VLOOKUP(O11,PERSON!$B:$E,4, FALSE))</f>
        <v/>
      </c>
      <c r="S11" s="163"/>
      <c r="T11" s="150"/>
      <c r="U11" s="151" t="str">
        <f>IF(ISNA(VLOOKUP(T11,ORGANIZATION!$B:$J,9, FALSE))=TRUE, "", VLOOKUP(T11,ORGANIZATION!$B:$J,9, FALSE))</f>
        <v/>
      </c>
      <c r="V11" s="163"/>
    </row>
  </sheetData>
  <mergeCells count="10">
    <mergeCell ref="P7:Q7"/>
    <mergeCell ref="I4:N4"/>
    <mergeCell ref="O4:S4"/>
    <mergeCell ref="T4:V4"/>
    <mergeCell ref="I5:N5"/>
    <mergeCell ref="O5:S5"/>
    <mergeCell ref="T5:V6"/>
    <mergeCell ref="I6:J6"/>
    <mergeCell ref="K6:L6"/>
    <mergeCell ref="M6:N6"/>
  </mergeCells>
  <dataValidations count="3">
    <dataValidation type="list" allowBlank="1" showInputMessage="1" showErrorMessage="1" sqref="V9:V11">
      <formula1>EventInstance_OU_List</formula1>
    </dataValidation>
    <dataValidation type="list" allowBlank="1" showInputMessage="1" showErrorMessage="1" sqref="H9:H11">
      <formula1>Language</formula1>
    </dataValidation>
    <dataValidation type="list" allowBlank="1" showInputMessage="1" showErrorMessage="1" sqref="S9:S11">
      <formula1>EventInstance_Person_List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6000"/>
  <sheetViews>
    <sheetView rightToLeft="1" topLeftCell="C1" workbookViewId="0">
      <selection sqref="A1:XFD1048576"/>
    </sheetView>
  </sheetViews>
  <sheetFormatPr defaultRowHeight="15"/>
  <cols>
    <col min="1" max="1" width="9.140625" style="17"/>
    <col min="2" max="2" width="19" style="17" customWidth="1"/>
    <col min="3" max="3" width="19.28515625" style="17" customWidth="1"/>
    <col min="4" max="4" width="23.28515625" style="17" customWidth="1"/>
    <col min="5" max="5" width="19.7109375" style="17" customWidth="1"/>
    <col min="6" max="6" width="26" style="17" customWidth="1"/>
    <col min="7" max="7" width="24.42578125" style="17" customWidth="1"/>
    <col min="8" max="8" width="23.7109375" style="17" customWidth="1"/>
    <col min="9" max="9" width="9.140625" style="17"/>
    <col min="10" max="10" width="20.28515625" style="17" customWidth="1"/>
    <col min="11" max="16384" width="9.140625" style="17"/>
  </cols>
  <sheetData>
    <row r="2" spans="2:10">
      <c r="B2" s="17" t="s">
        <v>589</v>
      </c>
      <c r="C2" s="17" t="s">
        <v>322</v>
      </c>
      <c r="D2" s="17" t="s">
        <v>322</v>
      </c>
      <c r="E2" s="17" t="s">
        <v>365</v>
      </c>
      <c r="F2" s="17" t="s">
        <v>345</v>
      </c>
      <c r="G2" s="17" t="s">
        <v>422</v>
      </c>
      <c r="H2" s="17" t="s">
        <v>424</v>
      </c>
      <c r="I2" s="17" t="s">
        <v>394</v>
      </c>
    </row>
    <row r="3" spans="2:10" ht="15.75" thickBot="1"/>
    <row r="4" spans="2:10" ht="50.25" customHeight="1" thickBot="1">
      <c r="B4" s="18" t="s">
        <v>554</v>
      </c>
      <c r="F4" s="306" t="s">
        <v>96</v>
      </c>
      <c r="G4" s="307"/>
      <c r="H4" s="308"/>
    </row>
    <row r="5" spans="2:10" ht="31.5" thickBot="1">
      <c r="B5" s="18"/>
      <c r="F5" s="263" t="s">
        <v>0</v>
      </c>
      <c r="G5" s="264"/>
      <c r="H5" s="264"/>
      <c r="I5" s="309" t="s">
        <v>579</v>
      </c>
      <c r="J5" s="310"/>
    </row>
    <row r="6" spans="2:10" ht="18.75" thickBot="1">
      <c r="F6" s="196" t="s">
        <v>24</v>
      </c>
      <c r="G6" s="196" t="s">
        <v>25</v>
      </c>
      <c r="H6" s="196" t="s">
        <v>26</v>
      </c>
      <c r="I6" s="311"/>
      <c r="J6" s="312"/>
    </row>
    <row r="7" spans="2:10" ht="18.75" thickBot="1">
      <c r="B7" s="36" t="s">
        <v>94</v>
      </c>
      <c r="C7" s="36" t="s">
        <v>94</v>
      </c>
      <c r="D7" s="68" t="s">
        <v>96</v>
      </c>
      <c r="E7" s="36" t="s">
        <v>94</v>
      </c>
      <c r="F7" s="36" t="s">
        <v>94</v>
      </c>
      <c r="G7" s="36" t="s">
        <v>94</v>
      </c>
      <c r="H7" s="36" t="s">
        <v>94</v>
      </c>
      <c r="I7" s="36" t="s">
        <v>94</v>
      </c>
      <c r="J7" s="36" t="s">
        <v>94</v>
      </c>
    </row>
    <row r="8" spans="2:10" ht="24" customHeight="1" thickBot="1">
      <c r="B8" s="158" t="s">
        <v>555</v>
      </c>
      <c r="C8" s="160" t="s">
        <v>556</v>
      </c>
      <c r="D8" s="160" t="s">
        <v>557</v>
      </c>
      <c r="E8" s="161" t="s">
        <v>558</v>
      </c>
      <c r="F8" s="142" t="s">
        <v>0</v>
      </c>
      <c r="G8" s="142" t="s">
        <v>0</v>
      </c>
      <c r="H8" s="142" t="s">
        <v>0</v>
      </c>
      <c r="I8" s="158" t="s">
        <v>560</v>
      </c>
      <c r="J8" s="197" t="s">
        <v>561</v>
      </c>
    </row>
    <row r="9" spans="2:10" ht="18.75" customHeight="1" thickBot="1">
      <c r="B9" s="66"/>
      <c r="C9" s="146"/>
      <c r="D9" s="146"/>
      <c r="E9" s="13"/>
      <c r="F9" s="149"/>
      <c r="G9" s="149"/>
      <c r="H9" s="149"/>
      <c r="I9" s="164"/>
      <c r="J9" s="151" t="str">
        <f>IF(ISNA(VLOOKUP(I9,EVENT!$B:$G,6, FALSE))=TRUE, "", VLOOKUP(I9,EVENT!$B:$G,6, FALSE))</f>
        <v/>
      </c>
    </row>
    <row r="10" spans="2:10" ht="18.75" customHeight="1" thickBot="1">
      <c r="B10" s="66"/>
      <c r="C10" s="146"/>
      <c r="D10" s="146"/>
      <c r="E10" s="13"/>
      <c r="F10" s="149"/>
      <c r="G10" s="149"/>
      <c r="H10" s="149"/>
      <c r="I10" s="164"/>
      <c r="J10" s="151" t="str">
        <f>IF(ISNA(VLOOKUP(I10,EVENT!$B:$G,6, FALSE))=TRUE, "", VLOOKUP(I10,EVENT!$B:$G,6, FALSE))</f>
        <v/>
      </c>
    </row>
    <row r="11" spans="2:10" ht="18.75" customHeight="1" thickBot="1">
      <c r="B11" s="66"/>
      <c r="C11" s="146"/>
      <c r="D11" s="146"/>
      <c r="E11" s="13"/>
      <c r="F11" s="149"/>
      <c r="G11" s="149"/>
      <c r="H11" s="149"/>
      <c r="I11" s="164"/>
      <c r="J11" s="151" t="str">
        <f>IF(ISNA(VLOOKUP(I11,EVENT!$B:$G,6, FALSE))=TRUE, "", VLOOKUP(I11,EVENT!$B:$G,6, FALSE))</f>
        <v/>
      </c>
    </row>
    <row r="6000" spans="2:6">
      <c r="B6000" s="17">
        <v>8</v>
      </c>
      <c r="F6000" s="17" t="s">
        <v>664</v>
      </c>
    </row>
  </sheetData>
  <mergeCells count="3">
    <mergeCell ref="F4:H4"/>
    <mergeCell ref="F5:H5"/>
    <mergeCell ref="I5:J6"/>
  </mergeCells>
  <dataValidations count="1">
    <dataValidation type="list" allowBlank="1" showInputMessage="1" showErrorMessage="1" sqref="E9:E11">
      <formula1>Language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53"/>
  <sheetViews>
    <sheetView rightToLeft="1" topLeftCell="A49" workbookViewId="0">
      <selection sqref="A1:XFD1048576"/>
    </sheetView>
  </sheetViews>
  <sheetFormatPr defaultRowHeight="15"/>
  <cols>
    <col min="1" max="1" width="9.140625" style="17"/>
    <col min="2" max="2" width="20.5703125" style="17" customWidth="1"/>
    <col min="3" max="3" width="72.85546875" style="17" customWidth="1"/>
    <col min="4" max="4" width="18.42578125" style="17" customWidth="1"/>
    <col min="5" max="5" width="21.85546875" style="17" customWidth="1"/>
    <col min="6" max="16384" width="9.140625" style="17"/>
  </cols>
  <sheetData>
    <row r="2" spans="1:5">
      <c r="B2" s="17" t="s">
        <v>437</v>
      </c>
      <c r="C2" s="17" t="s">
        <v>438</v>
      </c>
      <c r="D2" s="17" t="s">
        <v>322</v>
      </c>
      <c r="E2" s="17" t="s">
        <v>360</v>
      </c>
    </row>
    <row r="3" spans="1:5" ht="30.75">
      <c r="B3" s="18" t="s">
        <v>435</v>
      </c>
    </row>
    <row r="4" spans="1:5" ht="30.75">
      <c r="B4" s="18"/>
    </row>
    <row r="5" spans="1:5" ht="18.75" thickBot="1">
      <c r="A5" s="19"/>
      <c r="B5" s="19"/>
      <c r="C5" s="19"/>
      <c r="D5" s="19"/>
      <c r="E5" s="19"/>
    </row>
    <row r="6" spans="1:5" ht="18.75" thickBot="1">
      <c r="A6" s="19"/>
      <c r="B6" s="36" t="s">
        <v>94</v>
      </c>
      <c r="C6" s="198" t="s">
        <v>94</v>
      </c>
      <c r="D6" s="198" t="s">
        <v>94</v>
      </c>
      <c r="E6" s="198" t="s">
        <v>94</v>
      </c>
    </row>
    <row r="7" spans="1:5" ht="18.75" thickBot="1">
      <c r="A7" s="19"/>
      <c r="B7" s="199" t="s">
        <v>436</v>
      </c>
      <c r="C7" s="46" t="s">
        <v>439</v>
      </c>
      <c r="D7" s="46" t="s">
        <v>441</v>
      </c>
      <c r="E7" s="50" t="s">
        <v>440</v>
      </c>
    </row>
    <row r="8" spans="1:5" ht="20.100000000000001" customHeight="1">
      <c r="A8" s="19"/>
      <c r="B8" s="200">
        <v>10502</v>
      </c>
      <c r="C8" s="201" t="s">
        <v>617</v>
      </c>
      <c r="D8" s="202"/>
      <c r="E8" s="203"/>
    </row>
    <row r="9" spans="1:5" ht="20.100000000000001" customHeight="1">
      <c r="A9" s="19"/>
      <c r="B9" s="204">
        <v>10503</v>
      </c>
      <c r="C9" s="202" t="s">
        <v>618</v>
      </c>
      <c r="D9" s="202"/>
      <c r="E9" s="203"/>
    </row>
    <row r="10" spans="1:5" ht="20.100000000000001" customHeight="1">
      <c r="A10" s="19"/>
      <c r="B10" s="204">
        <v>10506</v>
      </c>
      <c r="C10" s="202" t="s">
        <v>619</v>
      </c>
      <c r="D10" s="202"/>
      <c r="E10" s="203"/>
    </row>
    <row r="11" spans="1:5" ht="20.100000000000001" customHeight="1">
      <c r="A11" s="19"/>
      <c r="B11" s="204">
        <v>10508</v>
      </c>
      <c r="C11" s="202" t="s">
        <v>620</v>
      </c>
      <c r="D11" s="202"/>
      <c r="E11" s="203"/>
    </row>
    <row r="12" spans="1:5" ht="20.100000000000001" customHeight="1">
      <c r="A12" s="19"/>
      <c r="B12" s="204">
        <v>10509</v>
      </c>
      <c r="C12" s="202" t="s">
        <v>621</v>
      </c>
      <c r="D12" s="202"/>
      <c r="E12" s="203"/>
    </row>
    <row r="13" spans="1:5" ht="20.100000000000001" customHeight="1">
      <c r="A13" s="19"/>
      <c r="B13" s="204">
        <v>10510</v>
      </c>
      <c r="C13" s="202" t="s">
        <v>622</v>
      </c>
      <c r="D13" s="202"/>
      <c r="E13" s="203"/>
    </row>
    <row r="14" spans="1:5" ht="20.100000000000001" customHeight="1">
      <c r="A14" s="19"/>
      <c r="B14" s="204">
        <v>10511</v>
      </c>
      <c r="C14" s="202" t="s">
        <v>623</v>
      </c>
      <c r="D14" s="202"/>
      <c r="E14" s="203"/>
    </row>
    <row r="15" spans="1:5" ht="20.100000000000001" customHeight="1">
      <c r="A15" s="19"/>
      <c r="B15" s="204">
        <v>10512</v>
      </c>
      <c r="C15" s="202" t="s">
        <v>624</v>
      </c>
      <c r="D15" s="202"/>
      <c r="E15" s="203"/>
    </row>
    <row r="16" spans="1:5" ht="20.100000000000001" customHeight="1">
      <c r="A16" s="19"/>
      <c r="B16" s="204">
        <v>10513</v>
      </c>
      <c r="C16" s="202" t="s">
        <v>625</v>
      </c>
      <c r="D16" s="202"/>
      <c r="E16" s="203"/>
    </row>
    <row r="17" spans="1:5" ht="20.100000000000001" customHeight="1">
      <c r="A17" s="19"/>
      <c r="B17" s="204">
        <v>10514</v>
      </c>
      <c r="C17" s="202" t="s">
        <v>626</v>
      </c>
      <c r="D17" s="202"/>
      <c r="E17" s="203"/>
    </row>
    <row r="18" spans="1:5" ht="20.100000000000001" customHeight="1">
      <c r="A18" s="19"/>
      <c r="B18" s="204">
        <v>10515</v>
      </c>
      <c r="C18" s="202" t="s">
        <v>627</v>
      </c>
      <c r="D18" s="202"/>
      <c r="E18" s="203"/>
    </row>
    <row r="19" spans="1:5" ht="20.100000000000001" customHeight="1">
      <c r="A19" s="19"/>
      <c r="B19" s="204">
        <v>10516</v>
      </c>
      <c r="C19" s="202" t="s">
        <v>628</v>
      </c>
      <c r="D19" s="202"/>
      <c r="E19" s="203"/>
    </row>
    <row r="20" spans="1:5" ht="20.100000000000001" customHeight="1">
      <c r="A20" s="19"/>
      <c r="B20" s="204">
        <v>10517</v>
      </c>
      <c r="C20" s="202" t="s">
        <v>629</v>
      </c>
      <c r="D20" s="202"/>
      <c r="E20" s="203"/>
    </row>
    <row r="21" spans="1:5" ht="20.100000000000001" customHeight="1">
      <c r="A21" s="19"/>
      <c r="B21" s="204">
        <v>10518</v>
      </c>
      <c r="C21" s="202" t="s">
        <v>630</v>
      </c>
      <c r="D21" s="202"/>
      <c r="E21" s="203"/>
    </row>
    <row r="22" spans="1:5" ht="20.100000000000001" customHeight="1">
      <c r="A22" s="19"/>
      <c r="B22" s="204">
        <v>10520</v>
      </c>
      <c r="C22" s="202" t="s">
        <v>631</v>
      </c>
      <c r="D22" s="202"/>
      <c r="E22" s="203"/>
    </row>
    <row r="23" spans="1:5" ht="20.100000000000001" customHeight="1">
      <c r="A23" s="19"/>
      <c r="B23" s="204">
        <v>10521</v>
      </c>
      <c r="C23" s="202" t="s">
        <v>632</v>
      </c>
      <c r="D23" s="202"/>
      <c r="E23" s="203"/>
    </row>
    <row r="24" spans="1:5" ht="20.100000000000001" customHeight="1">
      <c r="A24" s="19"/>
      <c r="B24" s="204">
        <v>10522</v>
      </c>
      <c r="C24" s="202" t="s">
        <v>633</v>
      </c>
      <c r="D24" s="202"/>
      <c r="E24" s="203"/>
    </row>
    <row r="25" spans="1:5" ht="20.100000000000001" customHeight="1">
      <c r="A25" s="19"/>
      <c r="B25" s="204">
        <v>10524</v>
      </c>
      <c r="C25" s="202" t="s">
        <v>634</v>
      </c>
      <c r="D25" s="202"/>
      <c r="E25" s="203"/>
    </row>
    <row r="26" spans="1:5" ht="20.100000000000001" customHeight="1">
      <c r="A26" s="19"/>
      <c r="B26" s="204">
        <v>10525</v>
      </c>
      <c r="C26" s="202" t="s">
        <v>635</v>
      </c>
      <c r="D26" s="202"/>
      <c r="E26" s="203"/>
    </row>
    <row r="27" spans="1:5" ht="20.100000000000001" customHeight="1">
      <c r="A27" s="19"/>
      <c r="B27" s="204">
        <v>10526</v>
      </c>
      <c r="C27" s="202" t="s">
        <v>636</v>
      </c>
      <c r="D27" s="202"/>
      <c r="E27" s="203"/>
    </row>
    <row r="28" spans="1:5" ht="20.100000000000001" customHeight="1">
      <c r="A28" s="19"/>
      <c r="B28" s="204">
        <v>10527</v>
      </c>
      <c r="C28" s="202" t="s">
        <v>637</v>
      </c>
      <c r="D28" s="202"/>
      <c r="E28" s="203"/>
    </row>
    <row r="29" spans="1:5" ht="20.100000000000001" customHeight="1">
      <c r="A29" s="19"/>
      <c r="B29" s="204">
        <v>10528</v>
      </c>
      <c r="C29" s="202" t="s">
        <v>638</v>
      </c>
      <c r="D29" s="202"/>
      <c r="E29" s="203"/>
    </row>
    <row r="30" spans="1:5" ht="20.100000000000001" customHeight="1">
      <c r="A30" s="19"/>
      <c r="B30" s="204">
        <v>10529</v>
      </c>
      <c r="C30" s="202" t="s">
        <v>639</v>
      </c>
      <c r="D30" s="202"/>
      <c r="E30" s="203"/>
    </row>
    <row r="31" spans="1:5" ht="20.100000000000001" customHeight="1">
      <c r="A31" s="19"/>
      <c r="B31" s="204">
        <v>10530</v>
      </c>
      <c r="C31" s="202" t="s">
        <v>640</v>
      </c>
      <c r="D31" s="202"/>
      <c r="E31" s="203"/>
    </row>
    <row r="32" spans="1:5" ht="20.100000000000001" customHeight="1">
      <c r="A32" s="19"/>
      <c r="B32" s="204">
        <v>10531</v>
      </c>
      <c r="C32" s="202" t="s">
        <v>641</v>
      </c>
      <c r="D32" s="202"/>
      <c r="E32" s="203"/>
    </row>
    <row r="33" spans="1:5" ht="20.100000000000001" customHeight="1">
      <c r="A33" s="19"/>
      <c r="B33" s="204">
        <v>10532</v>
      </c>
      <c r="C33" s="202" t="s">
        <v>642</v>
      </c>
      <c r="D33" s="202"/>
      <c r="E33" s="203"/>
    </row>
    <row r="34" spans="1:5" ht="20.100000000000001" customHeight="1">
      <c r="A34" s="19"/>
      <c r="B34" s="204">
        <v>10533</v>
      </c>
      <c r="C34" s="202" t="s">
        <v>643</v>
      </c>
      <c r="D34" s="202"/>
      <c r="E34" s="203"/>
    </row>
    <row r="35" spans="1:5" ht="20.100000000000001" customHeight="1">
      <c r="A35" s="19"/>
      <c r="B35" s="204">
        <v>10534</v>
      </c>
      <c r="C35" s="202" t="s">
        <v>644</v>
      </c>
      <c r="D35" s="202"/>
      <c r="E35" s="203"/>
    </row>
    <row r="36" spans="1:5" ht="20.100000000000001" customHeight="1">
      <c r="A36" s="19"/>
      <c r="B36" s="204">
        <v>10536</v>
      </c>
      <c r="C36" s="202" t="s">
        <v>645</v>
      </c>
      <c r="D36" s="202"/>
      <c r="E36" s="203"/>
    </row>
    <row r="37" spans="1:5" ht="20.100000000000001" customHeight="1">
      <c r="A37" s="19"/>
      <c r="B37" s="204">
        <v>10538</v>
      </c>
      <c r="C37" s="202" t="s">
        <v>646</v>
      </c>
      <c r="D37" s="202"/>
      <c r="E37" s="203"/>
    </row>
    <row r="38" spans="1:5" ht="20.100000000000001" customHeight="1">
      <c r="A38" s="19"/>
      <c r="B38" s="204">
        <v>10539</v>
      </c>
      <c r="C38" s="202" t="s">
        <v>647</v>
      </c>
      <c r="D38" s="202"/>
      <c r="E38" s="203"/>
    </row>
    <row r="39" spans="1:5" ht="20.100000000000001" customHeight="1">
      <c r="A39" s="19"/>
      <c r="B39" s="204">
        <v>10540</v>
      </c>
      <c r="C39" s="202" t="s">
        <v>648</v>
      </c>
      <c r="D39" s="202"/>
      <c r="E39" s="203"/>
    </row>
    <row r="40" spans="1:5" ht="20.100000000000001" customHeight="1">
      <c r="A40" s="19"/>
      <c r="B40" s="204">
        <v>10541</v>
      </c>
      <c r="C40" s="202" t="s">
        <v>649</v>
      </c>
      <c r="D40" s="202"/>
      <c r="E40" s="203"/>
    </row>
    <row r="41" spans="1:5" ht="20.100000000000001" customHeight="1">
      <c r="A41" s="19"/>
      <c r="B41" s="204">
        <v>10542</v>
      </c>
      <c r="C41" s="202" t="s">
        <v>650</v>
      </c>
      <c r="D41" s="202"/>
      <c r="E41" s="203"/>
    </row>
    <row r="42" spans="1:5" ht="20.100000000000001" customHeight="1">
      <c r="A42" s="19"/>
      <c r="B42" s="204">
        <v>10543</v>
      </c>
      <c r="C42" s="202" t="s">
        <v>651</v>
      </c>
      <c r="D42" s="202"/>
      <c r="E42" s="203"/>
    </row>
    <row r="43" spans="1:5" ht="20.100000000000001" customHeight="1">
      <c r="A43" s="19"/>
      <c r="B43" s="204">
        <v>10544</v>
      </c>
      <c r="C43" s="202" t="s">
        <v>652</v>
      </c>
      <c r="D43" s="202"/>
      <c r="E43" s="203"/>
    </row>
    <row r="44" spans="1:5" ht="20.100000000000001" customHeight="1">
      <c r="A44" s="19"/>
      <c r="B44" s="204">
        <v>10545</v>
      </c>
      <c r="C44" s="202" t="s">
        <v>653</v>
      </c>
      <c r="D44" s="202"/>
      <c r="E44" s="203"/>
    </row>
    <row r="45" spans="1:5" ht="20.100000000000001" customHeight="1">
      <c r="A45" s="19"/>
      <c r="B45" s="204">
        <v>10546</v>
      </c>
      <c r="C45" s="202" t="s">
        <v>654</v>
      </c>
      <c r="D45" s="202"/>
      <c r="E45" s="203"/>
    </row>
    <row r="46" spans="1:5" ht="20.100000000000001" customHeight="1">
      <c r="A46" s="19"/>
      <c r="B46" s="204">
        <v>10547</v>
      </c>
      <c r="C46" s="202" t="s">
        <v>655</v>
      </c>
      <c r="D46" s="202"/>
      <c r="E46" s="203"/>
    </row>
    <row r="47" spans="1:5" ht="20.100000000000001" customHeight="1">
      <c r="A47" s="19"/>
      <c r="B47" s="204">
        <v>10548</v>
      </c>
      <c r="C47" s="202" t="s">
        <v>656</v>
      </c>
      <c r="D47" s="202"/>
      <c r="E47" s="203"/>
    </row>
    <row r="48" spans="1:5" ht="20.100000000000001" customHeight="1">
      <c r="A48" s="19"/>
      <c r="B48" s="204">
        <v>10549</v>
      </c>
      <c r="C48" s="202" t="s">
        <v>657</v>
      </c>
      <c r="D48" s="202"/>
      <c r="E48" s="203"/>
    </row>
    <row r="49" spans="1:5" ht="20.100000000000001" customHeight="1">
      <c r="A49" s="19"/>
      <c r="B49" s="204">
        <v>10550</v>
      </c>
      <c r="C49" s="202" t="s">
        <v>658</v>
      </c>
      <c r="D49" s="202"/>
      <c r="E49" s="203"/>
    </row>
    <row r="50" spans="1:5" ht="20.100000000000001" customHeight="1">
      <c r="A50" s="19"/>
      <c r="B50" s="204">
        <v>10551</v>
      </c>
      <c r="C50" s="202" t="s">
        <v>659</v>
      </c>
      <c r="D50" s="202"/>
      <c r="E50" s="203"/>
    </row>
    <row r="51" spans="1:5" ht="20.100000000000001" customHeight="1">
      <c r="A51" s="19"/>
      <c r="B51" s="204">
        <v>10552</v>
      </c>
      <c r="C51" s="202" t="s">
        <v>660</v>
      </c>
      <c r="D51" s="202"/>
      <c r="E51" s="203"/>
    </row>
    <row r="52" spans="1:5" ht="20.100000000000001" customHeight="1">
      <c r="A52" s="19"/>
      <c r="B52" s="204">
        <v>10553</v>
      </c>
      <c r="C52" s="202" t="s">
        <v>661</v>
      </c>
      <c r="D52" s="202"/>
      <c r="E52" s="203"/>
    </row>
    <row r="53" spans="1:5" ht="20.100000000000001" customHeight="1" thickBot="1">
      <c r="A53" s="19"/>
      <c r="B53" s="205">
        <v>10554</v>
      </c>
      <c r="C53" s="130" t="s">
        <v>662</v>
      </c>
      <c r="D53" s="130"/>
      <c r="E53" s="132"/>
    </row>
  </sheetData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0"/>
  <sheetViews>
    <sheetView rightToLeft="1" workbookViewId="0">
      <selection sqref="A1:XFD1048576"/>
    </sheetView>
  </sheetViews>
  <sheetFormatPr defaultRowHeight="15"/>
  <cols>
    <col min="1" max="1" width="9.140625" style="17"/>
    <col min="2" max="2" width="9" style="17" customWidth="1"/>
    <col min="3" max="3" width="74.7109375" style="17" customWidth="1"/>
    <col min="4" max="6" width="32.28515625" style="17" customWidth="1"/>
    <col min="7" max="8" width="18" style="17" customWidth="1"/>
    <col min="9" max="16384" width="9.140625" style="17"/>
  </cols>
  <sheetData>
    <row r="2" spans="1:8">
      <c r="B2" s="17" t="s">
        <v>437</v>
      </c>
      <c r="C2" s="17" t="s">
        <v>438</v>
      </c>
      <c r="D2" s="17" t="s">
        <v>444</v>
      </c>
      <c r="E2" s="17" t="s">
        <v>445</v>
      </c>
      <c r="F2" s="17" t="s">
        <v>446</v>
      </c>
      <c r="G2" s="17" t="s">
        <v>322</v>
      </c>
      <c r="H2" s="17" t="s">
        <v>360</v>
      </c>
    </row>
    <row r="3" spans="1:8" ht="30.75">
      <c r="B3" s="18" t="s">
        <v>580</v>
      </c>
    </row>
    <row r="4" spans="1:8" ht="18.75" thickBot="1">
      <c r="A4" s="19"/>
      <c r="B4" s="19"/>
      <c r="C4" s="19"/>
      <c r="D4" s="19"/>
      <c r="E4" s="19"/>
      <c r="F4" s="19"/>
      <c r="G4" s="19"/>
      <c r="H4" s="19"/>
    </row>
    <row r="5" spans="1:8" ht="18.75" thickBot="1">
      <c r="A5" s="19"/>
      <c r="B5" s="22" t="s">
        <v>94</v>
      </c>
      <c r="C5" s="31" t="s">
        <v>94</v>
      </c>
      <c r="D5" s="31"/>
      <c r="E5" s="31" t="s">
        <v>434</v>
      </c>
      <c r="F5" s="31" t="s">
        <v>434</v>
      </c>
      <c r="G5" s="31" t="s">
        <v>94</v>
      </c>
      <c r="H5" s="31" t="s">
        <v>94</v>
      </c>
    </row>
    <row r="6" spans="1:8" ht="18.75" thickBot="1">
      <c r="A6" s="19"/>
      <c r="B6" s="199" t="s">
        <v>436</v>
      </c>
      <c r="C6" s="46" t="s">
        <v>439</v>
      </c>
      <c r="D6" s="46" t="s">
        <v>451</v>
      </c>
      <c r="E6" s="46" t="s">
        <v>442</v>
      </c>
      <c r="F6" s="46" t="s">
        <v>443</v>
      </c>
      <c r="G6" s="46" t="s">
        <v>441</v>
      </c>
      <c r="H6" s="50" t="s">
        <v>440</v>
      </c>
    </row>
    <row r="7" spans="1:8" ht="20.100000000000001" customHeight="1" thickBot="1">
      <c r="A7" s="19"/>
      <c r="B7" s="206"/>
      <c r="C7" s="207" t="str">
        <f>IF(ISNA(VLOOKUP(B7,PLAN!$B:$C,2, FALSE))=TRUE, "", VLOOKUP(B7,PLAN!$B:$C,2, FALSE))</f>
        <v/>
      </c>
      <c r="D7" s="52"/>
      <c r="E7" s="52"/>
      <c r="F7" s="52"/>
      <c r="G7" s="52"/>
      <c r="H7" s="208"/>
    </row>
    <row r="8" spans="1:8" ht="19.5" thickBot="1">
      <c r="B8" s="206"/>
      <c r="C8" s="207" t="str">
        <f>IF(ISNA(VLOOKUP(B8,PLAN!$B:$C,2, FALSE))=TRUE, "", VLOOKUP(B8,PLAN!$B:$C,2, FALSE))</f>
        <v/>
      </c>
      <c r="D8" s="52"/>
      <c r="E8" s="52"/>
      <c r="F8" s="52"/>
      <c r="G8" s="52"/>
      <c r="H8" s="208"/>
    </row>
    <row r="9" spans="1:8" ht="19.5" thickBot="1">
      <c r="B9" s="206"/>
      <c r="C9" s="207" t="str">
        <f>IF(ISNA(VLOOKUP(B9,PLAN!$B:$C,2, FALSE))=TRUE, "", VLOOKUP(B9,PLAN!$B:$C,2, FALSE))</f>
        <v/>
      </c>
      <c r="D9" s="52"/>
      <c r="E9" s="52"/>
      <c r="F9" s="52"/>
      <c r="G9" s="52"/>
      <c r="H9" s="208"/>
    </row>
    <row r="10" spans="1:8" ht="19.5" thickBot="1">
      <c r="B10" s="206"/>
      <c r="C10" s="207" t="str">
        <f>IF(ISNA(VLOOKUP(B10,PLAN!$B:$C,2, FALSE))=TRUE, "", VLOOKUP(B10,PLAN!$B:$C,2, FALSE))</f>
        <v/>
      </c>
      <c r="D10" s="52"/>
      <c r="E10" s="52"/>
      <c r="F10" s="52"/>
      <c r="G10" s="52"/>
      <c r="H10" s="208"/>
    </row>
    <row r="11" spans="1:8" ht="19.5" thickBot="1">
      <c r="B11" s="206"/>
      <c r="C11" s="207" t="str">
        <f>IF(ISNA(VLOOKUP(B11,PLAN!$B:$C,2, FALSE))=TRUE, "", VLOOKUP(B11,PLAN!$B:$C,2, FALSE))</f>
        <v/>
      </c>
      <c r="D11" s="52"/>
      <c r="E11" s="52"/>
      <c r="F11" s="52"/>
      <c r="G11" s="52"/>
      <c r="H11" s="208"/>
    </row>
    <row r="12" spans="1:8" ht="19.5" thickBot="1">
      <c r="B12" s="206"/>
      <c r="C12" s="207" t="str">
        <f>IF(ISNA(VLOOKUP(B12,PLAN!$B:$C,2, FALSE))=TRUE, "", VLOOKUP(B12,PLAN!$B:$C,2, FALSE))</f>
        <v/>
      </c>
      <c r="D12" s="52"/>
      <c r="E12" s="52"/>
      <c r="F12" s="52"/>
      <c r="G12" s="52"/>
      <c r="H12" s="208"/>
    </row>
    <row r="13" spans="1:8" ht="19.5" thickBot="1">
      <c r="B13" s="206"/>
      <c r="C13" s="207" t="str">
        <f>IF(ISNA(VLOOKUP(B13,PLAN!$B:$C,2, FALSE))=TRUE, "", VLOOKUP(B13,PLAN!$B:$C,2, FALSE))</f>
        <v/>
      </c>
      <c r="D13" s="52"/>
      <c r="E13" s="52"/>
      <c r="F13" s="52"/>
      <c r="G13" s="52"/>
      <c r="H13" s="208"/>
    </row>
    <row r="14" spans="1:8" ht="19.5" thickBot="1">
      <c r="B14" s="206"/>
      <c r="C14" s="207" t="str">
        <f>IF(ISNA(VLOOKUP(B14,PLAN!$B:$C,2, FALSE))=TRUE, "", VLOOKUP(B14,PLAN!$B:$C,2, FALSE))</f>
        <v/>
      </c>
      <c r="D14" s="52"/>
      <c r="E14" s="52"/>
      <c r="F14" s="52"/>
      <c r="G14" s="52"/>
      <c r="H14" s="208"/>
    </row>
    <row r="15" spans="1:8" ht="19.5" thickBot="1">
      <c r="B15" s="206"/>
      <c r="C15" s="207" t="str">
        <f>IF(ISNA(VLOOKUP(B15,PLAN!$B:$C,2, FALSE))=TRUE, "", VLOOKUP(B15,PLAN!$B:$C,2, FALSE))</f>
        <v/>
      </c>
      <c r="D15" s="52"/>
      <c r="E15" s="52"/>
      <c r="F15" s="52"/>
      <c r="G15" s="52"/>
      <c r="H15" s="208"/>
    </row>
    <row r="16" spans="1:8" ht="19.5" thickBot="1">
      <c r="B16" s="206"/>
      <c r="C16" s="207" t="str">
        <f>IF(ISNA(VLOOKUP(B16,PLAN!$B:$C,2, FALSE))=TRUE, "", VLOOKUP(B16,PLAN!$B:$C,2, FALSE))</f>
        <v/>
      </c>
      <c r="D16" s="52"/>
      <c r="E16" s="52"/>
      <c r="F16" s="52"/>
      <c r="G16" s="52"/>
      <c r="H16" s="208"/>
    </row>
    <row r="17" spans="2:8" ht="19.5" thickBot="1">
      <c r="B17" s="206"/>
      <c r="C17" s="207" t="str">
        <f>IF(ISNA(VLOOKUP(B17,PLAN!$B:$C,2, FALSE))=TRUE, "", VLOOKUP(B17,PLAN!$B:$C,2, FALSE))</f>
        <v/>
      </c>
      <c r="D17" s="52"/>
      <c r="E17" s="52"/>
      <c r="F17" s="52"/>
      <c r="G17" s="52"/>
      <c r="H17" s="208"/>
    </row>
    <row r="18" spans="2:8" ht="19.5" thickBot="1">
      <c r="B18" s="206"/>
      <c r="C18" s="207" t="str">
        <f>IF(ISNA(VLOOKUP(B18,PLAN!$B:$C,2, FALSE))=TRUE, "", VLOOKUP(B18,PLAN!$B:$C,2, FALSE))</f>
        <v/>
      </c>
      <c r="D18" s="52"/>
      <c r="E18" s="52"/>
      <c r="F18" s="52"/>
      <c r="G18" s="52"/>
      <c r="H18" s="208"/>
    </row>
    <row r="19" spans="2:8" ht="19.5" thickBot="1">
      <c r="B19" s="206"/>
      <c r="C19" s="207" t="str">
        <f>IF(ISNA(VLOOKUP(B19,PLAN!$B:$C,2, FALSE))=TRUE, "", VLOOKUP(B19,PLAN!$B:$C,2, FALSE))</f>
        <v/>
      </c>
      <c r="D19" s="52"/>
      <c r="E19" s="52"/>
      <c r="F19" s="52"/>
      <c r="G19" s="52"/>
      <c r="H19" s="208"/>
    </row>
    <row r="20" spans="2:8" ht="19.5" thickBot="1">
      <c r="B20" s="206"/>
      <c r="C20" s="207" t="str">
        <f>IF(ISNA(VLOOKUP(B20,PLAN!$B:$C,2, FALSE))=TRUE, "", VLOOKUP(B20,PLAN!$B:$C,2, FALSE))</f>
        <v/>
      </c>
      <c r="D20" s="52"/>
      <c r="E20" s="52"/>
      <c r="F20" s="52"/>
      <c r="G20" s="52"/>
      <c r="H20" s="208"/>
    </row>
    <row r="21" spans="2:8" ht="19.5" thickBot="1">
      <c r="B21" s="206"/>
      <c r="C21" s="207" t="str">
        <f>IF(ISNA(VLOOKUP(B21,PLAN!$B:$C,2, FALSE))=TRUE, "", VLOOKUP(B21,PLAN!$B:$C,2, FALSE))</f>
        <v/>
      </c>
      <c r="D21" s="52"/>
      <c r="E21" s="52"/>
      <c r="F21" s="52"/>
      <c r="G21" s="52"/>
      <c r="H21" s="208"/>
    </row>
    <row r="22" spans="2:8" ht="19.5" thickBot="1">
      <c r="B22" s="206"/>
      <c r="C22" s="207" t="str">
        <f>IF(ISNA(VLOOKUP(B22,PLAN!$B:$C,2, FALSE))=TRUE, "", VLOOKUP(B22,PLAN!$B:$C,2, FALSE))</f>
        <v/>
      </c>
      <c r="D22" s="52"/>
      <c r="E22" s="52"/>
      <c r="F22" s="52"/>
      <c r="G22" s="52"/>
      <c r="H22" s="208"/>
    </row>
    <row r="23" spans="2:8" ht="19.5" thickBot="1">
      <c r="B23" s="206"/>
      <c r="C23" s="207" t="str">
        <f>IF(ISNA(VLOOKUP(B23,PLAN!$B:$C,2, FALSE))=TRUE, "", VLOOKUP(B23,PLAN!$B:$C,2, FALSE))</f>
        <v/>
      </c>
      <c r="D23" s="52"/>
      <c r="E23" s="52"/>
      <c r="F23" s="52"/>
      <c r="G23" s="52"/>
      <c r="H23" s="208"/>
    </row>
    <row r="24" spans="2:8" ht="19.5" thickBot="1">
      <c r="B24" s="206"/>
      <c r="C24" s="207" t="str">
        <f>IF(ISNA(VLOOKUP(B24,PLAN!$B:$C,2, FALSE))=TRUE, "", VLOOKUP(B24,PLAN!$B:$C,2, FALSE))</f>
        <v/>
      </c>
      <c r="D24" s="52"/>
      <c r="E24" s="52"/>
      <c r="F24" s="52"/>
      <c r="G24" s="52"/>
      <c r="H24" s="208"/>
    </row>
    <row r="25" spans="2:8" ht="19.5" thickBot="1">
      <c r="B25" s="206"/>
      <c r="C25" s="207" t="str">
        <f>IF(ISNA(VLOOKUP(B25,PLAN!$B:$C,2, FALSE))=TRUE, "", VLOOKUP(B25,PLAN!$B:$C,2, FALSE))</f>
        <v/>
      </c>
      <c r="D25" s="52"/>
      <c r="E25" s="52"/>
      <c r="F25" s="52"/>
      <c r="G25" s="52"/>
      <c r="H25" s="208"/>
    </row>
    <row r="26" spans="2:8" ht="19.5" thickBot="1">
      <c r="B26" s="206"/>
      <c r="C26" s="207" t="str">
        <f>IF(ISNA(VLOOKUP(B26,PLAN!$B:$C,2, FALSE))=TRUE, "", VLOOKUP(B26,PLAN!$B:$C,2, FALSE))</f>
        <v/>
      </c>
      <c r="D26" s="52"/>
      <c r="E26" s="52"/>
      <c r="F26" s="52"/>
      <c r="G26" s="52"/>
      <c r="H26" s="208"/>
    </row>
    <row r="27" spans="2:8" ht="19.5" thickBot="1">
      <c r="B27" s="206"/>
      <c r="C27" s="207" t="str">
        <f>IF(ISNA(VLOOKUP(B27,PLAN!$B:$C,2, FALSE))=TRUE, "", VLOOKUP(B27,PLAN!$B:$C,2, FALSE))</f>
        <v/>
      </c>
      <c r="D27" s="52"/>
      <c r="E27" s="52"/>
      <c r="F27" s="52"/>
      <c r="G27" s="52"/>
      <c r="H27" s="208"/>
    </row>
    <row r="28" spans="2:8" ht="19.5" thickBot="1">
      <c r="B28" s="206"/>
      <c r="C28" s="207" t="str">
        <f>IF(ISNA(VLOOKUP(B28,PLAN!$B:$C,2, FALSE))=TRUE, "", VLOOKUP(B28,PLAN!$B:$C,2, FALSE))</f>
        <v/>
      </c>
      <c r="D28" s="52"/>
      <c r="E28" s="52"/>
      <c r="F28" s="52"/>
      <c r="G28" s="52"/>
      <c r="H28" s="208"/>
    </row>
    <row r="29" spans="2:8" ht="19.5" thickBot="1">
      <c r="B29" s="206"/>
      <c r="C29" s="207" t="str">
        <f>IF(ISNA(VLOOKUP(B29,PLAN!$B:$C,2, FALSE))=TRUE, "", VLOOKUP(B29,PLAN!$B:$C,2, FALSE))</f>
        <v/>
      </c>
      <c r="D29" s="52"/>
      <c r="E29" s="52"/>
      <c r="F29" s="52"/>
      <c r="G29" s="52"/>
      <c r="H29" s="208"/>
    </row>
    <row r="30" spans="2:8" ht="19.5" thickBot="1">
      <c r="B30" s="206"/>
      <c r="C30" s="207" t="str">
        <f>IF(ISNA(VLOOKUP(B30,PLAN!$B:$C,2, FALSE))=TRUE, "", VLOOKUP(B30,PLAN!$B:$C,2, FALSE))</f>
        <v/>
      </c>
      <c r="D30" s="52"/>
      <c r="E30" s="52"/>
      <c r="F30" s="52"/>
      <c r="G30" s="52"/>
      <c r="H30" s="208"/>
    </row>
    <row r="31" spans="2:8" ht="19.5" thickBot="1">
      <c r="B31" s="206"/>
      <c r="C31" s="207" t="str">
        <f>IF(ISNA(VLOOKUP(B31,PLAN!$B:$C,2, FALSE))=TRUE, "", VLOOKUP(B31,PLAN!$B:$C,2, FALSE))</f>
        <v/>
      </c>
      <c r="D31" s="52"/>
      <c r="E31" s="52"/>
      <c r="F31" s="52"/>
      <c r="G31" s="52"/>
      <c r="H31" s="208"/>
    </row>
    <row r="32" spans="2:8" ht="19.5" thickBot="1">
      <c r="B32" s="206"/>
      <c r="C32" s="207" t="str">
        <f>IF(ISNA(VLOOKUP(B32,PLAN!$B:$C,2, FALSE))=TRUE, "", VLOOKUP(B32,PLAN!$B:$C,2, FALSE))</f>
        <v/>
      </c>
      <c r="D32" s="52"/>
      <c r="E32" s="52"/>
      <c r="F32" s="52"/>
      <c r="G32" s="52"/>
      <c r="H32" s="208"/>
    </row>
    <row r="33" spans="2:8" ht="19.5" thickBot="1">
      <c r="B33" s="206"/>
      <c r="C33" s="207" t="str">
        <f>IF(ISNA(VLOOKUP(B33,PLAN!$B:$C,2, FALSE))=TRUE, "", VLOOKUP(B33,PLAN!$B:$C,2, FALSE))</f>
        <v/>
      </c>
      <c r="D33" s="52"/>
      <c r="E33" s="52"/>
      <c r="F33" s="52"/>
      <c r="G33" s="52"/>
      <c r="H33" s="208"/>
    </row>
    <row r="34" spans="2:8" ht="19.5" thickBot="1">
      <c r="B34" s="206"/>
      <c r="C34" s="207" t="str">
        <f>IF(ISNA(VLOOKUP(B34,PLAN!$B:$C,2, FALSE))=TRUE, "", VLOOKUP(B34,PLAN!$B:$C,2, FALSE))</f>
        <v/>
      </c>
      <c r="D34" s="52"/>
      <c r="E34" s="52"/>
      <c r="F34" s="52"/>
      <c r="G34" s="52"/>
      <c r="H34" s="208"/>
    </row>
    <row r="35" spans="2:8" ht="19.5" thickBot="1">
      <c r="B35" s="206"/>
      <c r="C35" s="207" t="str">
        <f>IF(ISNA(VLOOKUP(B35,PLAN!$B:$C,2, FALSE))=TRUE, "", VLOOKUP(B35,PLAN!$B:$C,2, FALSE))</f>
        <v/>
      </c>
      <c r="D35" s="52"/>
      <c r="E35" s="52"/>
      <c r="F35" s="52"/>
      <c r="G35" s="52"/>
      <c r="H35" s="208"/>
    </row>
    <row r="36" spans="2:8" ht="19.5" thickBot="1">
      <c r="B36" s="206"/>
      <c r="C36" s="207" t="str">
        <f>IF(ISNA(VLOOKUP(B36,PLAN!$B:$C,2, FALSE))=TRUE, "", VLOOKUP(B36,PLAN!$B:$C,2, FALSE))</f>
        <v/>
      </c>
      <c r="D36" s="52"/>
      <c r="E36" s="52"/>
      <c r="F36" s="52"/>
      <c r="G36" s="52"/>
      <c r="H36" s="208"/>
    </row>
    <row r="37" spans="2:8" ht="19.5" thickBot="1">
      <c r="B37" s="206"/>
      <c r="C37" s="207" t="str">
        <f>IF(ISNA(VLOOKUP(B37,PLAN!$B:$C,2, FALSE))=TRUE, "", VLOOKUP(B37,PLAN!$B:$C,2, FALSE))</f>
        <v/>
      </c>
      <c r="D37" s="52"/>
      <c r="E37" s="52"/>
      <c r="F37" s="52"/>
      <c r="G37" s="52"/>
      <c r="H37" s="208"/>
    </row>
    <row r="38" spans="2:8" ht="19.5" thickBot="1">
      <c r="B38" s="206"/>
      <c r="C38" s="207" t="str">
        <f>IF(ISNA(VLOOKUP(B38,PLAN!$B:$C,2, FALSE))=TRUE, "", VLOOKUP(B38,PLAN!$B:$C,2, FALSE))</f>
        <v/>
      </c>
      <c r="D38" s="52"/>
      <c r="E38" s="52"/>
      <c r="F38" s="52"/>
      <c r="G38" s="52"/>
      <c r="H38" s="208"/>
    </row>
    <row r="39" spans="2:8" ht="19.5" thickBot="1">
      <c r="B39" s="206"/>
      <c r="C39" s="207" t="str">
        <f>IF(ISNA(VLOOKUP(B39,PLAN!$B:$C,2, FALSE))=TRUE, "", VLOOKUP(B39,PLAN!$B:$C,2, FALSE))</f>
        <v/>
      </c>
      <c r="D39" s="52"/>
      <c r="E39" s="52"/>
      <c r="F39" s="52"/>
      <c r="G39" s="52"/>
      <c r="H39" s="208"/>
    </row>
    <row r="40" spans="2:8" ht="19.5" thickBot="1">
      <c r="B40" s="206"/>
      <c r="C40" s="207" t="str">
        <f>IF(ISNA(VLOOKUP(B40,PLAN!$B:$C,2, FALSE))=TRUE, "", VLOOKUP(B40,PLAN!$B:$C,2, FALSE))</f>
        <v/>
      </c>
      <c r="D40" s="52"/>
      <c r="E40" s="52"/>
      <c r="F40" s="52"/>
      <c r="G40" s="52"/>
      <c r="H40" s="208"/>
    </row>
  </sheetData>
  <dataValidations count="1">
    <dataValidation type="list" allowBlank="1" showInputMessage="1" showErrorMessage="1" sqref="D7:D40">
      <formula1>budgetType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93"/>
  <sheetViews>
    <sheetView rightToLeft="1" workbookViewId="0">
      <selection sqref="A1:XFD1048576"/>
    </sheetView>
  </sheetViews>
  <sheetFormatPr defaultRowHeight="15"/>
  <cols>
    <col min="1" max="1" width="9.140625" style="17"/>
    <col min="2" max="3" width="31.5703125" style="17" customWidth="1"/>
    <col min="4" max="4" width="27.5703125" style="17" customWidth="1"/>
    <col min="5" max="5" width="27.28515625" style="17" customWidth="1"/>
    <col min="6" max="6" width="26.5703125" style="17" customWidth="1"/>
    <col min="7" max="7" width="27.140625" style="17" customWidth="1"/>
    <col min="8" max="16384" width="9.140625" style="17"/>
  </cols>
  <sheetData>
    <row r="2" spans="1:7">
      <c r="B2" s="17" t="s">
        <v>438</v>
      </c>
      <c r="C2" s="17" t="s">
        <v>461</v>
      </c>
      <c r="D2" s="17" t="s">
        <v>459</v>
      </c>
      <c r="E2" s="17" t="s">
        <v>458</v>
      </c>
      <c r="F2" s="17" t="s">
        <v>322</v>
      </c>
      <c r="G2" s="17" t="s">
        <v>360</v>
      </c>
    </row>
    <row r="5" spans="1:7" ht="30.75">
      <c r="B5" s="209" t="s">
        <v>452</v>
      </c>
      <c r="C5" s="209"/>
      <c r="D5" s="209"/>
      <c r="E5" s="209"/>
      <c r="F5" s="209"/>
      <c r="G5" s="209"/>
    </row>
    <row r="6" spans="1:7" ht="18.75" thickBot="1">
      <c r="A6" s="19"/>
      <c r="B6" s="19"/>
      <c r="C6" s="19"/>
      <c r="D6" s="19"/>
      <c r="E6" s="19"/>
      <c r="F6" s="19"/>
      <c r="G6" s="19"/>
    </row>
    <row r="7" spans="1:7" ht="18.75" thickBot="1">
      <c r="A7" s="19"/>
      <c r="B7" s="22" t="s">
        <v>434</v>
      </c>
      <c r="C7" s="27" t="s">
        <v>434</v>
      </c>
      <c r="D7" s="27" t="s">
        <v>456</v>
      </c>
      <c r="E7" s="210" t="s">
        <v>457</v>
      </c>
      <c r="F7" s="31" t="s">
        <v>94</v>
      </c>
      <c r="G7" s="31" t="s">
        <v>94</v>
      </c>
    </row>
    <row r="8" spans="1:7" ht="18.75" thickBot="1">
      <c r="A8" s="19"/>
      <c r="B8" s="211" t="s">
        <v>453</v>
      </c>
      <c r="C8" s="212" t="s">
        <v>460</v>
      </c>
      <c r="D8" s="212" t="s">
        <v>454</v>
      </c>
      <c r="E8" s="38" t="s">
        <v>455</v>
      </c>
      <c r="F8" s="38" t="s">
        <v>441</v>
      </c>
      <c r="G8" s="213" t="s">
        <v>440</v>
      </c>
    </row>
    <row r="9" spans="1:7" ht="19.5" thickBot="1">
      <c r="A9" s="19"/>
      <c r="B9" s="214"/>
      <c r="C9" s="215"/>
      <c r="D9" s="215"/>
      <c r="E9" s="52"/>
      <c r="F9" s="52"/>
      <c r="G9" s="208"/>
    </row>
    <row r="10" spans="1:7" ht="19.5" thickBot="1">
      <c r="A10" s="19"/>
      <c r="B10" s="214"/>
      <c r="C10" s="215"/>
      <c r="D10" s="215"/>
      <c r="E10" s="52"/>
      <c r="F10" s="52"/>
      <c r="G10" s="208"/>
    </row>
    <row r="11" spans="1:7" ht="19.5" thickBot="1">
      <c r="A11" s="19"/>
      <c r="B11" s="214"/>
      <c r="C11" s="215"/>
      <c r="D11" s="215"/>
      <c r="E11" s="52"/>
      <c r="F11" s="52"/>
      <c r="G11" s="208"/>
    </row>
    <row r="12" spans="1:7" ht="19.5" thickBot="1">
      <c r="A12" s="19"/>
      <c r="B12" s="214"/>
      <c r="C12" s="215"/>
      <c r="D12" s="215"/>
      <c r="E12" s="52"/>
      <c r="F12" s="52"/>
      <c r="G12" s="208"/>
    </row>
    <row r="13" spans="1:7" ht="19.5" thickBot="1">
      <c r="A13" s="19"/>
      <c r="B13" s="214"/>
      <c r="C13" s="215"/>
      <c r="D13" s="215"/>
      <c r="E13" s="52"/>
      <c r="F13" s="52"/>
      <c r="G13" s="208"/>
    </row>
    <row r="14" spans="1:7" ht="19.5" thickBot="1">
      <c r="B14" s="214"/>
      <c r="C14" s="215"/>
      <c r="D14" s="215"/>
      <c r="E14" s="52"/>
      <c r="F14" s="52"/>
      <c r="G14" s="208"/>
    </row>
    <row r="15" spans="1:7" ht="19.5" thickBot="1">
      <c r="B15" s="214"/>
      <c r="C15" s="215"/>
      <c r="D15" s="215"/>
      <c r="E15" s="52"/>
      <c r="F15" s="52"/>
      <c r="G15" s="208"/>
    </row>
    <row r="16" spans="1:7" ht="19.5" thickBot="1">
      <c r="B16" s="214"/>
      <c r="C16" s="215"/>
      <c r="D16" s="215"/>
      <c r="E16" s="52"/>
      <c r="F16" s="52"/>
      <c r="G16" s="208"/>
    </row>
    <row r="17" spans="2:7" ht="19.5" thickBot="1">
      <c r="B17" s="214"/>
      <c r="C17" s="215"/>
      <c r="D17" s="215"/>
      <c r="E17" s="52"/>
      <c r="F17" s="52"/>
      <c r="G17" s="208"/>
    </row>
    <row r="18" spans="2:7" ht="19.5" thickBot="1">
      <c r="B18" s="214"/>
      <c r="C18" s="215"/>
      <c r="D18" s="215"/>
      <c r="E18" s="52"/>
      <c r="F18" s="52"/>
      <c r="G18" s="208"/>
    </row>
    <row r="19" spans="2:7" ht="19.5" thickBot="1">
      <c r="B19" s="214"/>
      <c r="C19" s="215"/>
      <c r="D19" s="215"/>
      <c r="E19" s="52"/>
      <c r="F19" s="52"/>
      <c r="G19" s="208"/>
    </row>
    <row r="20" spans="2:7" ht="19.5" thickBot="1">
      <c r="B20" s="214"/>
      <c r="C20" s="215"/>
      <c r="D20" s="215"/>
      <c r="E20" s="52"/>
      <c r="F20" s="52"/>
      <c r="G20" s="208"/>
    </row>
    <row r="21" spans="2:7" ht="19.5" thickBot="1">
      <c r="B21" s="214"/>
      <c r="C21" s="215"/>
      <c r="D21" s="215"/>
      <c r="E21" s="52"/>
      <c r="F21" s="52"/>
      <c r="G21" s="208"/>
    </row>
    <row r="22" spans="2:7" ht="19.5" thickBot="1">
      <c r="B22" s="214"/>
      <c r="C22" s="215"/>
      <c r="D22" s="215"/>
      <c r="E22" s="52"/>
      <c r="F22" s="52"/>
      <c r="G22" s="208"/>
    </row>
    <row r="23" spans="2:7" ht="19.5" thickBot="1">
      <c r="B23" s="214"/>
      <c r="C23" s="215"/>
      <c r="D23" s="215"/>
      <c r="E23" s="52"/>
      <c r="F23" s="52"/>
      <c r="G23" s="208"/>
    </row>
    <row r="24" spans="2:7" ht="19.5" thickBot="1">
      <c r="B24" s="214"/>
      <c r="C24" s="215"/>
      <c r="D24" s="215"/>
      <c r="E24" s="52"/>
      <c r="F24" s="52"/>
      <c r="G24" s="208"/>
    </row>
    <row r="25" spans="2:7" ht="19.5" thickBot="1">
      <c r="B25" s="214"/>
      <c r="C25" s="215"/>
      <c r="D25" s="215"/>
      <c r="E25" s="52"/>
      <c r="F25" s="52"/>
      <c r="G25" s="208"/>
    </row>
    <row r="26" spans="2:7" ht="19.5" thickBot="1">
      <c r="B26" s="214"/>
      <c r="C26" s="215"/>
      <c r="D26" s="215"/>
      <c r="E26" s="52"/>
      <c r="F26" s="52"/>
      <c r="G26" s="208"/>
    </row>
    <row r="27" spans="2:7" ht="19.5" thickBot="1">
      <c r="B27" s="214"/>
      <c r="C27" s="215"/>
      <c r="D27" s="215"/>
      <c r="E27" s="52"/>
      <c r="F27" s="52"/>
      <c r="G27" s="208"/>
    </row>
    <row r="28" spans="2:7" ht="19.5" thickBot="1">
      <c r="B28" s="214"/>
      <c r="C28" s="215"/>
      <c r="D28" s="215"/>
      <c r="E28" s="52"/>
      <c r="F28" s="52"/>
      <c r="G28" s="208"/>
    </row>
    <row r="29" spans="2:7" ht="19.5" thickBot="1">
      <c r="B29" s="214"/>
      <c r="C29" s="215"/>
      <c r="D29" s="215"/>
      <c r="E29" s="52"/>
      <c r="F29" s="52"/>
      <c r="G29" s="208"/>
    </row>
    <row r="30" spans="2:7" ht="19.5" thickBot="1">
      <c r="B30" s="214"/>
      <c r="C30" s="215"/>
      <c r="D30" s="215"/>
      <c r="E30" s="52"/>
      <c r="F30" s="52"/>
      <c r="G30" s="208"/>
    </row>
    <row r="31" spans="2:7" ht="19.5" thickBot="1">
      <c r="B31" s="214"/>
      <c r="C31" s="215"/>
      <c r="D31" s="215"/>
      <c r="E31" s="52"/>
      <c r="F31" s="52"/>
      <c r="G31" s="208"/>
    </row>
    <row r="32" spans="2:7" ht="19.5" thickBot="1">
      <c r="B32" s="214"/>
      <c r="C32" s="215"/>
      <c r="D32" s="215"/>
      <c r="E32" s="52"/>
      <c r="F32" s="52"/>
      <c r="G32" s="208"/>
    </row>
    <row r="33" spans="2:7" ht="19.5" thickBot="1">
      <c r="B33" s="214"/>
      <c r="C33" s="215"/>
      <c r="D33" s="215"/>
      <c r="E33" s="52"/>
      <c r="F33" s="52"/>
      <c r="G33" s="208"/>
    </row>
    <row r="34" spans="2:7" ht="19.5" thickBot="1">
      <c r="B34" s="214"/>
      <c r="C34" s="215"/>
      <c r="D34" s="215"/>
      <c r="E34" s="52"/>
      <c r="F34" s="52"/>
      <c r="G34" s="208"/>
    </row>
    <row r="35" spans="2:7" ht="19.5" thickBot="1">
      <c r="B35" s="214"/>
      <c r="C35" s="215"/>
      <c r="D35" s="215"/>
      <c r="E35" s="52"/>
      <c r="F35" s="52"/>
      <c r="G35" s="208"/>
    </row>
    <row r="36" spans="2:7" ht="19.5" thickBot="1">
      <c r="B36" s="214"/>
      <c r="C36" s="215"/>
      <c r="D36" s="215"/>
      <c r="E36" s="52"/>
      <c r="F36" s="52"/>
      <c r="G36" s="208"/>
    </row>
    <row r="37" spans="2:7" ht="19.5" thickBot="1">
      <c r="B37" s="214"/>
      <c r="C37" s="215"/>
      <c r="D37" s="215"/>
      <c r="E37" s="52"/>
      <c r="F37" s="52"/>
      <c r="G37" s="208"/>
    </row>
    <row r="38" spans="2:7" ht="19.5" thickBot="1">
      <c r="B38" s="214"/>
      <c r="C38" s="215"/>
      <c r="D38" s="215"/>
      <c r="E38" s="52"/>
      <c r="F38" s="52"/>
      <c r="G38" s="208"/>
    </row>
    <row r="39" spans="2:7" ht="19.5" thickBot="1">
      <c r="B39" s="214"/>
      <c r="C39" s="215"/>
      <c r="D39" s="215"/>
      <c r="E39" s="52"/>
      <c r="F39" s="52"/>
      <c r="G39" s="208"/>
    </row>
    <row r="40" spans="2:7" ht="19.5" thickBot="1">
      <c r="B40" s="214"/>
      <c r="C40" s="215"/>
      <c r="D40" s="215"/>
      <c r="E40" s="52"/>
      <c r="F40" s="52"/>
      <c r="G40" s="208"/>
    </row>
    <row r="41" spans="2:7" ht="19.5" thickBot="1">
      <c r="B41" s="214"/>
      <c r="C41" s="215"/>
      <c r="D41" s="215"/>
      <c r="E41" s="52"/>
      <c r="F41" s="52"/>
      <c r="G41" s="208"/>
    </row>
    <row r="42" spans="2:7" ht="19.5" thickBot="1">
      <c r="B42" s="214"/>
      <c r="C42" s="215"/>
      <c r="D42" s="215"/>
      <c r="E42" s="52"/>
      <c r="F42" s="52"/>
      <c r="G42" s="208"/>
    </row>
    <row r="43" spans="2:7" ht="19.5" thickBot="1">
      <c r="B43" s="214"/>
      <c r="C43" s="215"/>
      <c r="D43" s="215"/>
      <c r="E43" s="52"/>
      <c r="F43" s="52"/>
      <c r="G43" s="208"/>
    </row>
    <row r="44" spans="2:7" ht="19.5" thickBot="1">
      <c r="B44" s="214"/>
      <c r="C44" s="215"/>
      <c r="D44" s="215"/>
      <c r="E44" s="52"/>
      <c r="F44" s="52"/>
      <c r="G44" s="208"/>
    </row>
    <row r="45" spans="2:7" ht="19.5" thickBot="1">
      <c r="B45" s="214"/>
      <c r="C45" s="215"/>
      <c r="D45" s="215"/>
      <c r="E45" s="52"/>
      <c r="F45" s="52"/>
      <c r="G45" s="208"/>
    </row>
    <row r="46" spans="2:7" ht="19.5" thickBot="1">
      <c r="B46" s="214"/>
      <c r="C46" s="215"/>
      <c r="D46" s="215"/>
      <c r="E46" s="52"/>
      <c r="F46" s="52"/>
      <c r="G46" s="208"/>
    </row>
    <row r="47" spans="2:7" ht="19.5" thickBot="1">
      <c r="B47" s="214"/>
      <c r="C47" s="215"/>
      <c r="D47" s="215"/>
      <c r="E47" s="52"/>
      <c r="F47" s="52"/>
      <c r="G47" s="208"/>
    </row>
    <row r="48" spans="2:7" ht="19.5" thickBot="1">
      <c r="B48" s="214"/>
      <c r="C48" s="215"/>
      <c r="D48" s="215"/>
      <c r="E48" s="52"/>
      <c r="F48" s="52"/>
      <c r="G48" s="208"/>
    </row>
    <row r="49" spans="2:7" ht="19.5" thickBot="1">
      <c r="B49" s="214"/>
      <c r="C49" s="215"/>
      <c r="D49" s="215"/>
      <c r="E49" s="52"/>
      <c r="F49" s="52"/>
      <c r="G49" s="208"/>
    </row>
    <row r="50" spans="2:7" ht="19.5" thickBot="1">
      <c r="B50" s="214"/>
      <c r="C50" s="215"/>
      <c r="D50" s="215"/>
      <c r="E50" s="52"/>
      <c r="F50" s="52"/>
      <c r="G50" s="208"/>
    </row>
    <row r="51" spans="2:7" ht="19.5" thickBot="1">
      <c r="B51" s="214"/>
      <c r="C51" s="215"/>
      <c r="D51" s="215"/>
      <c r="E51" s="52"/>
      <c r="F51" s="52"/>
      <c r="G51" s="208"/>
    </row>
    <row r="52" spans="2:7" ht="19.5" thickBot="1">
      <c r="B52" s="214"/>
      <c r="C52" s="215"/>
      <c r="D52" s="215"/>
      <c r="E52" s="52"/>
      <c r="F52" s="52"/>
      <c r="G52" s="208"/>
    </row>
    <row r="53" spans="2:7" ht="19.5" thickBot="1">
      <c r="B53" s="214"/>
      <c r="C53" s="215"/>
      <c r="D53" s="215"/>
      <c r="E53" s="52"/>
      <c r="F53" s="52"/>
      <c r="G53" s="208"/>
    </row>
    <row r="54" spans="2:7" ht="19.5" thickBot="1">
      <c r="B54" s="214"/>
      <c r="C54" s="215"/>
      <c r="D54" s="215"/>
      <c r="E54" s="52"/>
      <c r="F54" s="52"/>
      <c r="G54" s="208"/>
    </row>
    <row r="55" spans="2:7" ht="19.5" thickBot="1">
      <c r="B55" s="214"/>
      <c r="C55" s="215"/>
      <c r="D55" s="215"/>
      <c r="E55" s="52"/>
      <c r="F55" s="52"/>
      <c r="G55" s="208"/>
    </row>
    <row r="56" spans="2:7" ht="19.5" thickBot="1">
      <c r="B56" s="214"/>
      <c r="C56" s="215"/>
      <c r="D56" s="215"/>
      <c r="E56" s="52"/>
      <c r="F56" s="52"/>
      <c r="G56" s="208"/>
    </row>
    <row r="57" spans="2:7" ht="19.5" thickBot="1">
      <c r="B57" s="214"/>
      <c r="C57" s="215"/>
      <c r="D57" s="215"/>
      <c r="E57" s="52"/>
      <c r="F57" s="52"/>
      <c r="G57" s="208"/>
    </row>
    <row r="58" spans="2:7" ht="19.5" thickBot="1">
      <c r="B58" s="214"/>
      <c r="C58" s="215"/>
      <c r="D58" s="215"/>
      <c r="E58" s="52"/>
      <c r="F58" s="52"/>
      <c r="G58" s="208"/>
    </row>
    <row r="59" spans="2:7" ht="19.5" thickBot="1">
      <c r="B59" s="214"/>
      <c r="C59" s="215"/>
      <c r="D59" s="215"/>
      <c r="E59" s="52"/>
      <c r="F59" s="52"/>
      <c r="G59" s="208"/>
    </row>
    <row r="60" spans="2:7" ht="19.5" thickBot="1">
      <c r="B60" s="214"/>
      <c r="C60" s="215"/>
      <c r="D60" s="215"/>
      <c r="E60" s="52"/>
      <c r="F60" s="52"/>
      <c r="G60" s="208"/>
    </row>
    <row r="61" spans="2:7" ht="19.5" thickBot="1">
      <c r="B61" s="214"/>
      <c r="C61" s="215"/>
      <c r="D61" s="215"/>
      <c r="E61" s="52"/>
      <c r="F61" s="52"/>
      <c r="G61" s="208"/>
    </row>
    <row r="62" spans="2:7" ht="19.5" thickBot="1">
      <c r="B62" s="214"/>
      <c r="C62" s="215"/>
      <c r="D62" s="215"/>
      <c r="E62" s="52"/>
      <c r="F62" s="52"/>
      <c r="G62" s="208"/>
    </row>
    <row r="63" spans="2:7" ht="19.5" thickBot="1">
      <c r="B63" s="214"/>
      <c r="C63" s="215"/>
      <c r="D63" s="215"/>
      <c r="E63" s="52"/>
      <c r="F63" s="52"/>
      <c r="G63" s="208"/>
    </row>
    <row r="64" spans="2:7" ht="19.5" thickBot="1">
      <c r="B64" s="214"/>
      <c r="C64" s="215"/>
      <c r="D64" s="215"/>
      <c r="E64" s="52"/>
      <c r="F64" s="52"/>
      <c r="G64" s="208"/>
    </row>
    <row r="65" spans="2:7" ht="19.5" thickBot="1">
      <c r="B65" s="214"/>
      <c r="C65" s="215"/>
      <c r="D65" s="215"/>
      <c r="E65" s="52"/>
      <c r="F65" s="52"/>
      <c r="G65" s="208"/>
    </row>
    <row r="66" spans="2:7" ht="19.5" thickBot="1">
      <c r="B66" s="214"/>
      <c r="C66" s="215"/>
      <c r="D66" s="215"/>
      <c r="E66" s="52"/>
      <c r="F66" s="52"/>
      <c r="G66" s="208"/>
    </row>
    <row r="67" spans="2:7" ht="19.5" thickBot="1">
      <c r="B67" s="214"/>
      <c r="C67" s="215"/>
      <c r="D67" s="215"/>
      <c r="E67" s="52"/>
      <c r="F67" s="52"/>
      <c r="G67" s="208"/>
    </row>
    <row r="68" spans="2:7" ht="19.5" thickBot="1">
      <c r="B68" s="214"/>
      <c r="C68" s="215"/>
      <c r="D68" s="215"/>
      <c r="E68" s="52"/>
      <c r="F68" s="52"/>
      <c r="G68" s="208"/>
    </row>
    <row r="69" spans="2:7" ht="19.5" thickBot="1">
      <c r="B69" s="214"/>
      <c r="C69" s="215"/>
      <c r="D69" s="215"/>
      <c r="E69" s="52"/>
      <c r="F69" s="52"/>
      <c r="G69" s="208"/>
    </row>
    <row r="70" spans="2:7" ht="19.5" thickBot="1">
      <c r="B70" s="214"/>
      <c r="C70" s="215"/>
      <c r="D70" s="215"/>
      <c r="E70" s="52"/>
      <c r="F70" s="52"/>
      <c r="G70" s="208"/>
    </row>
    <row r="71" spans="2:7" ht="19.5" thickBot="1">
      <c r="B71" s="214"/>
      <c r="C71" s="215"/>
      <c r="D71" s="215"/>
      <c r="E71" s="52"/>
      <c r="F71" s="52"/>
      <c r="G71" s="208"/>
    </row>
    <row r="72" spans="2:7" ht="19.5" thickBot="1">
      <c r="B72" s="214"/>
      <c r="C72" s="215"/>
      <c r="D72" s="215"/>
      <c r="E72" s="52"/>
      <c r="F72" s="52"/>
      <c r="G72" s="208"/>
    </row>
    <row r="73" spans="2:7" ht="19.5" thickBot="1">
      <c r="B73" s="214"/>
      <c r="C73" s="215"/>
      <c r="D73" s="215"/>
      <c r="E73" s="52"/>
      <c r="F73" s="52"/>
      <c r="G73" s="208"/>
    </row>
    <row r="74" spans="2:7" ht="19.5" thickBot="1">
      <c r="B74" s="214"/>
      <c r="C74" s="215"/>
      <c r="D74" s="215"/>
      <c r="E74" s="52"/>
      <c r="F74" s="52"/>
      <c r="G74" s="208"/>
    </row>
    <row r="75" spans="2:7" ht="19.5" thickBot="1">
      <c r="B75" s="214"/>
      <c r="C75" s="215"/>
      <c r="D75" s="215"/>
      <c r="E75" s="52"/>
      <c r="F75" s="52"/>
      <c r="G75" s="208"/>
    </row>
    <row r="76" spans="2:7" ht="19.5" thickBot="1">
      <c r="B76" s="214"/>
      <c r="C76" s="215"/>
      <c r="D76" s="215"/>
      <c r="E76" s="52"/>
      <c r="F76" s="52"/>
      <c r="G76" s="208"/>
    </row>
    <row r="77" spans="2:7" ht="19.5" thickBot="1">
      <c r="B77" s="214"/>
      <c r="C77" s="215"/>
      <c r="D77" s="215"/>
      <c r="E77" s="52"/>
      <c r="F77" s="52"/>
      <c r="G77" s="208"/>
    </row>
    <row r="78" spans="2:7" ht="19.5" thickBot="1">
      <c r="B78" s="214"/>
      <c r="C78" s="215"/>
      <c r="D78" s="215"/>
      <c r="E78" s="52"/>
      <c r="F78" s="52"/>
      <c r="G78" s="208"/>
    </row>
    <row r="79" spans="2:7" ht="19.5" thickBot="1">
      <c r="B79" s="214"/>
      <c r="C79" s="215"/>
      <c r="D79" s="215"/>
      <c r="E79" s="52"/>
      <c r="F79" s="52"/>
      <c r="G79" s="208"/>
    </row>
    <row r="80" spans="2:7" ht="19.5" thickBot="1">
      <c r="B80" s="214"/>
      <c r="C80" s="215"/>
      <c r="D80" s="215"/>
      <c r="E80" s="52"/>
      <c r="F80" s="52"/>
      <c r="G80" s="208"/>
    </row>
    <row r="81" spans="2:7" ht="19.5" thickBot="1">
      <c r="B81" s="214"/>
      <c r="C81" s="215"/>
      <c r="D81" s="215"/>
      <c r="E81" s="52"/>
      <c r="F81" s="52"/>
      <c r="G81" s="208"/>
    </row>
    <row r="82" spans="2:7" ht="19.5" thickBot="1">
      <c r="B82" s="214"/>
      <c r="C82" s="215"/>
      <c r="D82" s="215"/>
      <c r="E82" s="52"/>
      <c r="F82" s="52"/>
      <c r="G82" s="208"/>
    </row>
    <row r="83" spans="2:7" ht="19.5" thickBot="1">
      <c r="B83" s="214"/>
      <c r="C83" s="215"/>
      <c r="D83" s="215"/>
      <c r="E83" s="52"/>
      <c r="F83" s="52"/>
      <c r="G83" s="208"/>
    </row>
    <row r="84" spans="2:7" ht="19.5" thickBot="1">
      <c r="B84" s="214"/>
      <c r="C84" s="215"/>
      <c r="D84" s="215"/>
      <c r="E84" s="52"/>
      <c r="F84" s="52"/>
      <c r="G84" s="208"/>
    </row>
    <row r="85" spans="2:7" ht="19.5" thickBot="1">
      <c r="B85" s="214"/>
      <c r="C85" s="215"/>
      <c r="D85" s="215"/>
      <c r="E85" s="52"/>
      <c r="F85" s="52"/>
      <c r="G85" s="208"/>
    </row>
    <row r="86" spans="2:7" ht="19.5" thickBot="1">
      <c r="B86" s="214"/>
      <c r="C86" s="215"/>
      <c r="D86" s="215"/>
      <c r="E86" s="52"/>
      <c r="F86" s="52"/>
      <c r="G86" s="208"/>
    </row>
    <row r="87" spans="2:7" ht="19.5" thickBot="1">
      <c r="B87" s="214"/>
      <c r="C87" s="215"/>
      <c r="D87" s="215"/>
      <c r="E87" s="52"/>
      <c r="F87" s="52"/>
      <c r="G87" s="208"/>
    </row>
    <row r="88" spans="2:7" ht="19.5" thickBot="1">
      <c r="B88" s="214"/>
      <c r="C88" s="215"/>
      <c r="D88" s="215"/>
      <c r="E88" s="52"/>
      <c r="F88" s="52"/>
      <c r="G88" s="208"/>
    </row>
    <row r="89" spans="2:7" ht="19.5" thickBot="1">
      <c r="B89" s="214"/>
      <c r="C89" s="215"/>
      <c r="D89" s="215"/>
      <c r="E89" s="52"/>
      <c r="F89" s="52"/>
      <c r="G89" s="208"/>
    </row>
    <row r="90" spans="2:7" ht="19.5" thickBot="1">
      <c r="B90" s="214"/>
      <c r="C90" s="215"/>
      <c r="D90" s="215"/>
      <c r="E90" s="52"/>
      <c r="F90" s="52"/>
      <c r="G90" s="208"/>
    </row>
    <row r="91" spans="2:7" ht="19.5" thickBot="1">
      <c r="B91" s="214"/>
      <c r="C91" s="215"/>
      <c r="D91" s="215"/>
      <c r="E91" s="52"/>
      <c r="F91" s="52"/>
      <c r="G91" s="208"/>
    </row>
    <row r="92" spans="2:7" ht="19.5" thickBot="1">
      <c r="B92" s="214"/>
      <c r="C92" s="215"/>
      <c r="D92" s="215"/>
      <c r="E92" s="52"/>
      <c r="F92" s="52"/>
      <c r="G92" s="208"/>
    </row>
    <row r="93" spans="2:7" ht="19.5" thickBot="1">
      <c r="B93" s="214"/>
      <c r="C93" s="215"/>
      <c r="D93" s="215"/>
      <c r="E93" s="52"/>
      <c r="F93" s="52"/>
      <c r="G93" s="20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86"/>
  <sheetViews>
    <sheetView rightToLeft="1" workbookViewId="0">
      <selection activeCell="C7" sqref="C7"/>
    </sheetView>
  </sheetViews>
  <sheetFormatPr defaultRowHeight="15"/>
  <cols>
    <col min="1" max="1" width="9.140625" style="17"/>
    <col min="2" max="3" width="31.5703125" style="17" customWidth="1"/>
    <col min="4" max="4" width="27.5703125" style="17" customWidth="1"/>
    <col min="5" max="5" width="27.28515625" style="17" customWidth="1"/>
    <col min="6" max="6" width="26.5703125" style="17" customWidth="1"/>
    <col min="7" max="7" width="27.140625" style="17" customWidth="1"/>
    <col min="8" max="16384" width="9.140625" style="17"/>
  </cols>
  <sheetData>
    <row r="2" spans="1:7">
      <c r="B2" s="17" t="s">
        <v>438</v>
      </c>
      <c r="C2" s="17" t="s">
        <v>444</v>
      </c>
      <c r="D2" s="17" t="s">
        <v>459</v>
      </c>
      <c r="E2" s="17" t="s">
        <v>467</v>
      </c>
      <c r="F2" s="17" t="s">
        <v>322</v>
      </c>
      <c r="G2" s="17" t="s">
        <v>360</v>
      </c>
    </row>
    <row r="3" spans="1:7" ht="30.75">
      <c r="B3" s="209" t="s">
        <v>462</v>
      </c>
      <c r="C3" s="209"/>
      <c r="D3" s="209"/>
      <c r="E3" s="209"/>
      <c r="F3" s="209"/>
      <c r="G3" s="209"/>
    </row>
    <row r="4" spans="1:7" ht="18.75" thickBot="1">
      <c r="A4" s="19"/>
      <c r="B4" s="19"/>
      <c r="C4" s="19"/>
      <c r="D4" s="19"/>
      <c r="E4" s="19"/>
      <c r="F4" s="19"/>
      <c r="G4" s="19"/>
    </row>
    <row r="5" spans="1:7" ht="18.75" thickBot="1">
      <c r="A5" s="19"/>
      <c r="B5" s="22" t="s">
        <v>434</v>
      </c>
      <c r="C5" s="27" t="s">
        <v>434</v>
      </c>
      <c r="D5" s="27" t="s">
        <v>456</v>
      </c>
      <c r="E5" s="27" t="s">
        <v>456</v>
      </c>
      <c r="F5" s="31" t="s">
        <v>94</v>
      </c>
      <c r="G5" s="31" t="s">
        <v>94</v>
      </c>
    </row>
    <row r="6" spans="1:7" ht="18.75" thickBot="1">
      <c r="A6" s="19"/>
      <c r="B6" s="211" t="s">
        <v>463</v>
      </c>
      <c r="C6" s="212" t="s">
        <v>464</v>
      </c>
      <c r="D6" s="212" t="s">
        <v>465</v>
      </c>
      <c r="E6" s="38" t="s">
        <v>466</v>
      </c>
      <c r="F6" s="38" t="s">
        <v>441</v>
      </c>
      <c r="G6" s="213" t="s">
        <v>440</v>
      </c>
    </row>
    <row r="7" spans="1:7" ht="19.5" thickBot="1">
      <c r="A7" s="19"/>
      <c r="B7" s="214"/>
      <c r="C7" s="215"/>
      <c r="D7" s="215"/>
      <c r="E7" s="52"/>
      <c r="F7" s="52"/>
      <c r="G7" s="208"/>
    </row>
    <row r="8" spans="1:7" ht="19.5" thickBot="1">
      <c r="A8" s="19"/>
      <c r="B8" s="214"/>
      <c r="C8" s="215"/>
      <c r="D8" s="215"/>
      <c r="E8" s="52"/>
      <c r="F8" s="52"/>
      <c r="G8" s="208"/>
    </row>
    <row r="9" spans="1:7" ht="19.5" thickBot="1">
      <c r="A9" s="19"/>
      <c r="B9" s="214"/>
      <c r="C9" s="215"/>
      <c r="D9" s="215"/>
      <c r="E9" s="52"/>
      <c r="F9" s="52"/>
      <c r="G9" s="208"/>
    </row>
    <row r="10" spans="1:7" ht="19.5" thickBot="1">
      <c r="A10" s="19"/>
      <c r="B10" s="214"/>
      <c r="C10" s="215"/>
      <c r="D10" s="215"/>
      <c r="E10" s="52"/>
      <c r="F10" s="52"/>
      <c r="G10" s="208"/>
    </row>
    <row r="11" spans="1:7" ht="19.5" thickBot="1">
      <c r="A11" s="19"/>
      <c r="B11" s="214"/>
      <c r="C11" s="215"/>
      <c r="D11" s="215"/>
      <c r="E11" s="52"/>
      <c r="F11" s="52"/>
      <c r="G11" s="208"/>
    </row>
    <row r="12" spans="1:7" ht="19.5" thickBot="1">
      <c r="B12" s="214"/>
      <c r="C12" s="215"/>
      <c r="D12" s="215"/>
      <c r="E12" s="52"/>
      <c r="F12" s="52"/>
      <c r="G12" s="208"/>
    </row>
    <row r="13" spans="1:7" ht="19.5" thickBot="1">
      <c r="B13" s="214"/>
      <c r="C13" s="215"/>
      <c r="D13" s="215"/>
      <c r="E13" s="52"/>
      <c r="F13" s="52"/>
      <c r="G13" s="208"/>
    </row>
    <row r="14" spans="1:7" ht="19.5" thickBot="1">
      <c r="B14" s="214"/>
      <c r="C14" s="215"/>
      <c r="D14" s="215"/>
      <c r="E14" s="52"/>
      <c r="F14" s="52"/>
      <c r="G14" s="208"/>
    </row>
    <row r="15" spans="1:7" ht="19.5" thickBot="1">
      <c r="B15" s="214"/>
      <c r="C15" s="215"/>
      <c r="D15" s="215"/>
      <c r="E15" s="52"/>
      <c r="F15" s="52"/>
      <c r="G15" s="208"/>
    </row>
    <row r="16" spans="1:7" ht="19.5" thickBot="1">
      <c r="B16" s="214"/>
      <c r="C16" s="215"/>
      <c r="D16" s="215"/>
      <c r="E16" s="52"/>
      <c r="F16" s="52"/>
      <c r="G16" s="208"/>
    </row>
    <row r="17" spans="2:7" ht="19.5" thickBot="1">
      <c r="B17" s="214"/>
      <c r="C17" s="215"/>
      <c r="D17" s="215"/>
      <c r="E17" s="52"/>
      <c r="F17" s="52"/>
      <c r="G17" s="208"/>
    </row>
    <row r="18" spans="2:7" ht="19.5" thickBot="1">
      <c r="B18" s="214"/>
      <c r="C18" s="215"/>
      <c r="D18" s="215"/>
      <c r="E18" s="52"/>
      <c r="F18" s="52"/>
      <c r="G18" s="208"/>
    </row>
    <row r="19" spans="2:7" ht="19.5" thickBot="1">
      <c r="B19" s="214"/>
      <c r="C19" s="215"/>
      <c r="D19" s="215"/>
      <c r="E19" s="52"/>
      <c r="F19" s="52"/>
      <c r="G19" s="208"/>
    </row>
    <row r="20" spans="2:7" ht="19.5" thickBot="1">
      <c r="B20" s="214"/>
      <c r="C20" s="215"/>
      <c r="D20" s="215"/>
      <c r="E20" s="52"/>
      <c r="F20" s="52"/>
      <c r="G20" s="208"/>
    </row>
    <row r="21" spans="2:7" ht="19.5" thickBot="1">
      <c r="B21" s="214"/>
      <c r="C21" s="215"/>
      <c r="D21" s="215"/>
      <c r="E21" s="52"/>
      <c r="F21" s="52"/>
      <c r="G21" s="208"/>
    </row>
    <row r="22" spans="2:7" ht="19.5" thickBot="1">
      <c r="B22" s="214"/>
      <c r="C22" s="215"/>
      <c r="D22" s="215"/>
      <c r="E22" s="52"/>
      <c r="F22" s="52"/>
      <c r="G22" s="208"/>
    </row>
    <row r="23" spans="2:7" ht="19.5" thickBot="1">
      <c r="B23" s="214"/>
      <c r="C23" s="215"/>
      <c r="D23" s="215"/>
      <c r="E23" s="52"/>
      <c r="F23" s="52"/>
      <c r="G23" s="208"/>
    </row>
    <row r="24" spans="2:7" ht="19.5" thickBot="1">
      <c r="B24" s="214"/>
      <c r="C24" s="215"/>
      <c r="D24" s="215"/>
      <c r="E24" s="52"/>
      <c r="F24" s="52"/>
      <c r="G24" s="208"/>
    </row>
    <row r="25" spans="2:7" ht="19.5" thickBot="1">
      <c r="B25" s="214"/>
      <c r="C25" s="215"/>
      <c r="D25" s="215"/>
      <c r="E25" s="52"/>
      <c r="F25" s="52"/>
      <c r="G25" s="208"/>
    </row>
    <row r="26" spans="2:7" ht="19.5" thickBot="1">
      <c r="B26" s="214"/>
      <c r="C26" s="215"/>
      <c r="D26" s="215"/>
      <c r="E26" s="52"/>
      <c r="F26" s="52"/>
      <c r="G26" s="208"/>
    </row>
    <row r="27" spans="2:7" ht="19.5" thickBot="1">
      <c r="B27" s="214"/>
      <c r="C27" s="215"/>
      <c r="D27" s="215"/>
      <c r="E27" s="52"/>
      <c r="F27" s="52"/>
      <c r="G27" s="208"/>
    </row>
    <row r="28" spans="2:7" ht="19.5" thickBot="1">
      <c r="B28" s="214"/>
      <c r="C28" s="215"/>
      <c r="D28" s="215"/>
      <c r="E28" s="52"/>
      <c r="F28" s="52"/>
      <c r="G28" s="208"/>
    </row>
    <row r="29" spans="2:7" ht="19.5" thickBot="1">
      <c r="B29" s="214"/>
      <c r="C29" s="215"/>
      <c r="D29" s="215"/>
      <c r="E29" s="52"/>
      <c r="F29" s="52"/>
      <c r="G29" s="208"/>
    </row>
    <row r="30" spans="2:7" ht="19.5" thickBot="1">
      <c r="B30" s="214"/>
      <c r="C30" s="215"/>
      <c r="D30" s="215"/>
      <c r="E30" s="52"/>
      <c r="F30" s="52"/>
      <c r="G30" s="208"/>
    </row>
    <row r="31" spans="2:7" ht="19.5" thickBot="1">
      <c r="B31" s="214"/>
      <c r="C31" s="215"/>
      <c r="D31" s="215"/>
      <c r="E31" s="52"/>
      <c r="F31" s="52"/>
      <c r="G31" s="208"/>
    </row>
    <row r="32" spans="2:7" ht="19.5" thickBot="1">
      <c r="B32" s="214"/>
      <c r="C32" s="215"/>
      <c r="D32" s="215"/>
      <c r="E32" s="52"/>
      <c r="F32" s="52"/>
      <c r="G32" s="208"/>
    </row>
    <row r="33" spans="2:7" ht="19.5" thickBot="1">
      <c r="B33" s="214"/>
      <c r="C33" s="215"/>
      <c r="D33" s="215"/>
      <c r="E33" s="52"/>
      <c r="F33" s="52"/>
      <c r="G33" s="208"/>
    </row>
    <row r="34" spans="2:7" ht="19.5" thickBot="1">
      <c r="B34" s="214"/>
      <c r="C34" s="215"/>
      <c r="D34" s="215"/>
      <c r="E34" s="52"/>
      <c r="F34" s="52"/>
      <c r="G34" s="208"/>
    </row>
    <row r="35" spans="2:7" ht="19.5" thickBot="1">
      <c r="B35" s="214"/>
      <c r="C35" s="215"/>
      <c r="D35" s="215"/>
      <c r="E35" s="52"/>
      <c r="F35" s="52"/>
      <c r="G35" s="208"/>
    </row>
    <row r="36" spans="2:7" ht="19.5" thickBot="1">
      <c r="B36" s="214"/>
      <c r="C36" s="215"/>
      <c r="D36" s="215"/>
      <c r="E36" s="52"/>
      <c r="F36" s="52"/>
      <c r="G36" s="208"/>
    </row>
    <row r="37" spans="2:7" ht="19.5" thickBot="1">
      <c r="B37" s="214"/>
      <c r="C37" s="215"/>
      <c r="D37" s="215"/>
      <c r="E37" s="52"/>
      <c r="F37" s="52"/>
      <c r="G37" s="208"/>
    </row>
    <row r="38" spans="2:7" ht="19.5" thickBot="1">
      <c r="B38" s="214"/>
      <c r="C38" s="215"/>
      <c r="D38" s="215"/>
      <c r="E38" s="52"/>
      <c r="F38" s="52"/>
      <c r="G38" s="208"/>
    </row>
    <row r="39" spans="2:7" ht="19.5" thickBot="1">
      <c r="B39" s="214"/>
      <c r="C39" s="215"/>
      <c r="D39" s="215"/>
      <c r="E39" s="52"/>
      <c r="F39" s="52"/>
      <c r="G39" s="208"/>
    </row>
    <row r="40" spans="2:7" ht="19.5" thickBot="1">
      <c r="B40" s="214"/>
      <c r="C40" s="215"/>
      <c r="D40" s="215"/>
      <c r="E40" s="52"/>
      <c r="F40" s="52"/>
      <c r="G40" s="208"/>
    </row>
    <row r="41" spans="2:7" ht="19.5" thickBot="1">
      <c r="B41" s="214"/>
      <c r="C41" s="215"/>
      <c r="D41" s="215"/>
      <c r="E41" s="52"/>
      <c r="F41" s="52"/>
      <c r="G41" s="208"/>
    </row>
    <row r="42" spans="2:7" ht="19.5" thickBot="1">
      <c r="B42" s="214"/>
      <c r="C42" s="215"/>
      <c r="D42" s="215"/>
      <c r="E42" s="52"/>
      <c r="F42" s="52"/>
      <c r="G42" s="208"/>
    </row>
    <row r="43" spans="2:7" ht="19.5" thickBot="1">
      <c r="B43" s="214"/>
      <c r="C43" s="215"/>
      <c r="D43" s="215"/>
      <c r="E43" s="52"/>
      <c r="F43" s="52"/>
      <c r="G43" s="208"/>
    </row>
    <row r="44" spans="2:7" ht="19.5" thickBot="1">
      <c r="B44" s="214"/>
      <c r="C44" s="215"/>
      <c r="D44" s="215"/>
      <c r="E44" s="52"/>
      <c r="F44" s="52"/>
      <c r="G44" s="208"/>
    </row>
    <row r="45" spans="2:7" ht="19.5" thickBot="1">
      <c r="B45" s="214"/>
      <c r="C45" s="215"/>
      <c r="D45" s="215"/>
      <c r="E45" s="52"/>
      <c r="F45" s="52"/>
      <c r="G45" s="208"/>
    </row>
    <row r="46" spans="2:7" ht="19.5" thickBot="1">
      <c r="B46" s="214"/>
      <c r="C46" s="215"/>
      <c r="D46" s="215"/>
      <c r="E46" s="52"/>
      <c r="F46" s="52"/>
      <c r="G46" s="208"/>
    </row>
    <row r="47" spans="2:7" ht="19.5" thickBot="1">
      <c r="B47" s="214"/>
      <c r="C47" s="215"/>
      <c r="D47" s="215"/>
      <c r="E47" s="52"/>
      <c r="F47" s="52"/>
      <c r="G47" s="208"/>
    </row>
    <row r="48" spans="2:7" ht="19.5" thickBot="1">
      <c r="B48" s="214"/>
      <c r="C48" s="215"/>
      <c r="D48" s="215"/>
      <c r="E48" s="52"/>
      <c r="F48" s="52"/>
      <c r="G48" s="208"/>
    </row>
    <row r="49" spans="2:7" ht="19.5" thickBot="1">
      <c r="B49" s="214"/>
      <c r="C49" s="215"/>
      <c r="D49" s="215"/>
      <c r="E49" s="52"/>
      <c r="F49" s="52"/>
      <c r="G49" s="208"/>
    </row>
    <row r="50" spans="2:7" ht="19.5" thickBot="1">
      <c r="B50" s="214"/>
      <c r="C50" s="215"/>
      <c r="D50" s="215"/>
      <c r="E50" s="52"/>
      <c r="F50" s="52"/>
      <c r="G50" s="208"/>
    </row>
    <row r="51" spans="2:7" ht="19.5" thickBot="1">
      <c r="B51" s="214"/>
      <c r="C51" s="215"/>
      <c r="D51" s="215"/>
      <c r="E51" s="52"/>
      <c r="F51" s="52"/>
      <c r="G51" s="208"/>
    </row>
    <row r="52" spans="2:7" ht="19.5" thickBot="1">
      <c r="B52" s="214"/>
      <c r="C52" s="215"/>
      <c r="D52" s="215"/>
      <c r="E52" s="52"/>
      <c r="F52" s="52"/>
      <c r="G52" s="208"/>
    </row>
    <row r="53" spans="2:7" ht="19.5" thickBot="1">
      <c r="B53" s="214"/>
      <c r="C53" s="215"/>
      <c r="D53" s="215"/>
      <c r="E53" s="52"/>
      <c r="F53" s="52"/>
      <c r="G53" s="208"/>
    </row>
    <row r="54" spans="2:7" ht="19.5" thickBot="1">
      <c r="B54" s="214"/>
      <c r="C54" s="215"/>
      <c r="D54" s="215"/>
      <c r="E54" s="52"/>
      <c r="F54" s="52"/>
      <c r="G54" s="208"/>
    </row>
    <row r="55" spans="2:7" ht="19.5" thickBot="1">
      <c r="B55" s="214"/>
      <c r="C55" s="215"/>
      <c r="D55" s="215"/>
      <c r="E55" s="52"/>
      <c r="F55" s="52"/>
      <c r="G55" s="208"/>
    </row>
    <row r="56" spans="2:7" ht="19.5" thickBot="1">
      <c r="B56" s="214"/>
      <c r="C56" s="215"/>
      <c r="D56" s="215"/>
      <c r="E56" s="52"/>
      <c r="F56" s="52"/>
      <c r="G56" s="208"/>
    </row>
    <row r="57" spans="2:7" ht="19.5" thickBot="1">
      <c r="B57" s="214"/>
      <c r="C57" s="215"/>
      <c r="D57" s="215"/>
      <c r="E57" s="52"/>
      <c r="F57" s="52"/>
      <c r="G57" s="208"/>
    </row>
    <row r="58" spans="2:7" ht="19.5" thickBot="1">
      <c r="B58" s="214"/>
      <c r="C58" s="215"/>
      <c r="D58" s="215"/>
      <c r="E58" s="52"/>
      <c r="F58" s="52"/>
      <c r="G58" s="208"/>
    </row>
    <row r="59" spans="2:7" ht="19.5" thickBot="1">
      <c r="B59" s="214"/>
      <c r="C59" s="215"/>
      <c r="D59" s="215"/>
      <c r="E59" s="52"/>
      <c r="F59" s="52"/>
      <c r="G59" s="208"/>
    </row>
    <row r="60" spans="2:7" ht="19.5" thickBot="1">
      <c r="B60" s="214"/>
      <c r="C60" s="215"/>
      <c r="D60" s="215"/>
      <c r="E60" s="52"/>
      <c r="F60" s="52"/>
      <c r="G60" s="208"/>
    </row>
    <row r="61" spans="2:7" ht="19.5" thickBot="1">
      <c r="B61" s="214"/>
      <c r="C61" s="215"/>
      <c r="D61" s="215"/>
      <c r="E61" s="52"/>
      <c r="F61" s="52"/>
      <c r="G61" s="208"/>
    </row>
    <row r="62" spans="2:7" ht="19.5" thickBot="1">
      <c r="B62" s="214"/>
      <c r="C62" s="215"/>
      <c r="D62" s="215"/>
      <c r="E62" s="52"/>
      <c r="F62" s="52"/>
      <c r="G62" s="208"/>
    </row>
    <row r="63" spans="2:7" ht="19.5" thickBot="1">
      <c r="B63" s="214"/>
      <c r="C63" s="215"/>
      <c r="D63" s="215"/>
      <c r="E63" s="52"/>
      <c r="F63" s="52"/>
      <c r="G63" s="208"/>
    </row>
    <row r="64" spans="2:7" ht="19.5" thickBot="1">
      <c r="B64" s="214"/>
      <c r="C64" s="215"/>
      <c r="D64" s="215"/>
      <c r="E64" s="52"/>
      <c r="F64" s="52"/>
      <c r="G64" s="208"/>
    </row>
    <row r="65" spans="2:7" ht="19.5" thickBot="1">
      <c r="B65" s="214"/>
      <c r="C65" s="215"/>
      <c r="D65" s="215"/>
      <c r="E65" s="52"/>
      <c r="F65" s="52"/>
      <c r="G65" s="208"/>
    </row>
    <row r="66" spans="2:7" ht="19.5" thickBot="1">
      <c r="B66" s="214"/>
      <c r="C66" s="215"/>
      <c r="D66" s="215"/>
      <c r="E66" s="52"/>
      <c r="F66" s="52"/>
      <c r="G66" s="208"/>
    </row>
    <row r="67" spans="2:7" ht="19.5" thickBot="1">
      <c r="B67" s="214"/>
      <c r="C67" s="215"/>
      <c r="D67" s="215"/>
      <c r="E67" s="52"/>
      <c r="F67" s="52"/>
      <c r="G67" s="208"/>
    </row>
    <row r="68" spans="2:7" ht="19.5" thickBot="1">
      <c r="B68" s="214"/>
      <c r="C68" s="215"/>
      <c r="D68" s="215"/>
      <c r="E68" s="52"/>
      <c r="F68" s="52"/>
      <c r="G68" s="208"/>
    </row>
    <row r="69" spans="2:7" ht="19.5" thickBot="1">
      <c r="B69" s="214"/>
      <c r="C69" s="215"/>
      <c r="D69" s="215"/>
      <c r="E69" s="52"/>
      <c r="F69" s="52"/>
      <c r="G69" s="208"/>
    </row>
    <row r="70" spans="2:7" ht="19.5" thickBot="1">
      <c r="B70" s="214"/>
      <c r="C70" s="215"/>
      <c r="D70" s="215"/>
      <c r="E70" s="52"/>
      <c r="F70" s="52"/>
      <c r="G70" s="208"/>
    </row>
    <row r="71" spans="2:7" ht="19.5" thickBot="1">
      <c r="B71" s="214"/>
      <c r="C71" s="215"/>
      <c r="D71" s="215"/>
      <c r="E71" s="52"/>
      <c r="F71" s="52"/>
      <c r="G71" s="208"/>
    </row>
    <row r="72" spans="2:7" ht="19.5" thickBot="1">
      <c r="B72" s="214"/>
      <c r="C72" s="215"/>
      <c r="D72" s="215"/>
      <c r="E72" s="52"/>
      <c r="F72" s="52"/>
      <c r="G72" s="208"/>
    </row>
    <row r="73" spans="2:7" ht="19.5" thickBot="1">
      <c r="B73" s="214"/>
      <c r="C73" s="215"/>
      <c r="D73" s="215"/>
      <c r="E73" s="52"/>
      <c r="F73" s="52"/>
      <c r="G73" s="208"/>
    </row>
    <row r="74" spans="2:7" ht="19.5" thickBot="1">
      <c r="B74" s="214"/>
      <c r="C74" s="215"/>
      <c r="D74" s="215"/>
      <c r="E74" s="52"/>
      <c r="F74" s="52"/>
      <c r="G74" s="208"/>
    </row>
    <row r="75" spans="2:7" ht="19.5" thickBot="1">
      <c r="B75" s="214"/>
      <c r="C75" s="215"/>
      <c r="D75" s="215"/>
      <c r="E75" s="52"/>
      <c r="F75" s="52"/>
      <c r="G75" s="208"/>
    </row>
    <row r="76" spans="2:7" ht="19.5" thickBot="1">
      <c r="B76" s="214"/>
      <c r="C76" s="215"/>
      <c r="D76" s="215"/>
      <c r="E76" s="52"/>
      <c r="F76" s="52"/>
      <c r="G76" s="208"/>
    </row>
    <row r="77" spans="2:7" ht="19.5" thickBot="1">
      <c r="B77" s="214"/>
      <c r="C77" s="215"/>
      <c r="D77" s="215"/>
      <c r="E77" s="52"/>
      <c r="F77" s="52"/>
      <c r="G77" s="208"/>
    </row>
    <row r="78" spans="2:7" ht="19.5" thickBot="1">
      <c r="B78" s="214"/>
      <c r="C78" s="215"/>
      <c r="D78" s="215"/>
      <c r="E78" s="52"/>
      <c r="F78" s="52"/>
      <c r="G78" s="208"/>
    </row>
    <row r="79" spans="2:7" ht="19.5" thickBot="1">
      <c r="B79" s="214"/>
      <c r="C79" s="215"/>
      <c r="D79" s="215"/>
      <c r="E79" s="52"/>
      <c r="F79" s="52"/>
      <c r="G79" s="208"/>
    </row>
    <row r="80" spans="2:7" ht="19.5" thickBot="1">
      <c r="B80" s="214"/>
      <c r="C80" s="215"/>
      <c r="D80" s="215"/>
      <c r="E80" s="52"/>
      <c r="F80" s="52"/>
      <c r="G80" s="208"/>
    </row>
    <row r="81" spans="2:7" ht="19.5" thickBot="1">
      <c r="B81" s="214"/>
      <c r="C81" s="215"/>
      <c r="D81" s="215"/>
      <c r="E81" s="52"/>
      <c r="F81" s="52"/>
      <c r="G81" s="208"/>
    </row>
    <row r="82" spans="2:7" ht="19.5" thickBot="1">
      <c r="B82" s="214"/>
      <c r="C82" s="215"/>
      <c r="D82" s="215"/>
      <c r="E82" s="52"/>
      <c r="F82" s="52"/>
      <c r="G82" s="208"/>
    </row>
    <row r="83" spans="2:7" ht="19.5" thickBot="1">
      <c r="B83" s="214"/>
      <c r="C83" s="215"/>
      <c r="D83" s="215"/>
      <c r="E83" s="52"/>
      <c r="F83" s="52"/>
      <c r="G83" s="208"/>
    </row>
    <row r="84" spans="2:7" ht="19.5" thickBot="1">
      <c r="B84" s="214"/>
      <c r="C84" s="215"/>
      <c r="D84" s="215"/>
      <c r="E84" s="52"/>
      <c r="F84" s="52"/>
      <c r="G84" s="208"/>
    </row>
    <row r="85" spans="2:7" ht="19.5" thickBot="1">
      <c r="B85" s="214"/>
      <c r="C85" s="215"/>
      <c r="D85" s="215"/>
      <c r="E85" s="52"/>
      <c r="F85" s="52"/>
      <c r="G85" s="208"/>
    </row>
    <row r="86" spans="2:7" ht="19.5" thickBot="1">
      <c r="B86" s="214"/>
      <c r="C86" s="215"/>
      <c r="D86" s="215"/>
      <c r="E86" s="52"/>
      <c r="F86" s="52"/>
      <c r="G86" s="208"/>
    </row>
    <row r="87" spans="2:7" ht="19.5" thickBot="1">
      <c r="B87" s="214"/>
      <c r="C87" s="215"/>
      <c r="D87" s="215"/>
      <c r="E87" s="52"/>
      <c r="F87" s="52"/>
      <c r="G87" s="208"/>
    </row>
    <row r="88" spans="2:7" ht="19.5" thickBot="1">
      <c r="B88" s="214"/>
      <c r="C88" s="215"/>
      <c r="D88" s="215"/>
      <c r="E88" s="52"/>
      <c r="F88" s="52"/>
      <c r="G88" s="208"/>
    </row>
    <row r="89" spans="2:7" ht="19.5" thickBot="1">
      <c r="B89" s="214"/>
      <c r="C89" s="215"/>
      <c r="D89" s="215"/>
      <c r="E89" s="52"/>
      <c r="F89" s="52"/>
      <c r="G89" s="208"/>
    </row>
    <row r="90" spans="2:7" ht="19.5" thickBot="1">
      <c r="B90" s="214"/>
      <c r="C90" s="215"/>
      <c r="D90" s="215"/>
      <c r="E90" s="52"/>
      <c r="F90" s="52"/>
      <c r="G90" s="208"/>
    </row>
    <row r="91" spans="2:7" ht="19.5" thickBot="1">
      <c r="B91" s="214"/>
      <c r="C91" s="215"/>
      <c r="D91" s="215"/>
      <c r="E91" s="52"/>
      <c r="F91" s="52"/>
      <c r="G91" s="208"/>
    </row>
    <row r="92" spans="2:7" ht="19.5" thickBot="1">
      <c r="B92" s="214"/>
      <c r="C92" s="215"/>
      <c r="D92" s="215"/>
      <c r="E92" s="52"/>
      <c r="F92" s="52"/>
      <c r="G92" s="208"/>
    </row>
    <row r="93" spans="2:7" ht="19.5" thickBot="1">
      <c r="B93" s="214"/>
      <c r="C93" s="215"/>
      <c r="D93" s="215"/>
      <c r="E93" s="52"/>
      <c r="F93" s="52"/>
      <c r="G93" s="208"/>
    </row>
    <row r="94" spans="2:7" ht="19.5" thickBot="1">
      <c r="B94" s="214"/>
      <c r="C94" s="215"/>
      <c r="D94" s="215"/>
      <c r="E94" s="52"/>
      <c r="F94" s="52"/>
      <c r="G94" s="208"/>
    </row>
    <row r="95" spans="2:7" ht="19.5" thickBot="1">
      <c r="B95" s="214"/>
      <c r="C95" s="215"/>
      <c r="D95" s="215"/>
      <c r="E95" s="52"/>
      <c r="F95" s="52"/>
      <c r="G95" s="208"/>
    </row>
    <row r="96" spans="2:7" ht="19.5" thickBot="1">
      <c r="B96" s="214"/>
      <c r="C96" s="215"/>
      <c r="D96" s="215"/>
      <c r="E96" s="52"/>
      <c r="F96" s="52"/>
      <c r="G96" s="208"/>
    </row>
    <row r="97" spans="2:7" ht="19.5" thickBot="1">
      <c r="B97" s="214"/>
      <c r="C97" s="215"/>
      <c r="D97" s="215"/>
      <c r="E97" s="52"/>
      <c r="F97" s="52"/>
      <c r="G97" s="208"/>
    </row>
    <row r="98" spans="2:7" ht="19.5" thickBot="1">
      <c r="B98" s="214"/>
      <c r="C98" s="215"/>
      <c r="D98" s="215"/>
      <c r="E98" s="52"/>
      <c r="F98" s="52"/>
      <c r="G98" s="208"/>
    </row>
    <row r="99" spans="2:7" ht="19.5" thickBot="1">
      <c r="B99" s="214"/>
      <c r="C99" s="215"/>
      <c r="D99" s="215"/>
      <c r="E99" s="52"/>
      <c r="F99" s="52"/>
      <c r="G99" s="208"/>
    </row>
    <row r="100" spans="2:7" ht="19.5" thickBot="1">
      <c r="B100" s="214"/>
      <c r="C100" s="215"/>
      <c r="D100" s="215"/>
      <c r="E100" s="52"/>
      <c r="F100" s="52"/>
      <c r="G100" s="208"/>
    </row>
    <row r="101" spans="2:7" ht="19.5" thickBot="1">
      <c r="B101" s="214"/>
      <c r="C101" s="215"/>
      <c r="D101" s="215"/>
      <c r="E101" s="52"/>
      <c r="F101" s="52"/>
      <c r="G101" s="208"/>
    </row>
    <row r="102" spans="2:7" ht="19.5" thickBot="1">
      <c r="B102" s="214"/>
      <c r="C102" s="215"/>
      <c r="D102" s="215"/>
      <c r="E102" s="52"/>
      <c r="F102" s="52"/>
      <c r="G102" s="208"/>
    </row>
    <row r="103" spans="2:7" ht="19.5" thickBot="1">
      <c r="B103" s="214"/>
      <c r="C103" s="215"/>
      <c r="D103" s="215"/>
      <c r="E103" s="52"/>
      <c r="F103" s="52"/>
      <c r="G103" s="208"/>
    </row>
    <row r="104" spans="2:7" ht="19.5" thickBot="1">
      <c r="B104" s="214"/>
      <c r="C104" s="215"/>
      <c r="D104" s="215"/>
      <c r="E104" s="52"/>
      <c r="F104" s="52"/>
      <c r="G104" s="208"/>
    </row>
    <row r="105" spans="2:7" ht="19.5" thickBot="1">
      <c r="B105" s="214"/>
      <c r="C105" s="215"/>
      <c r="D105" s="215"/>
      <c r="E105" s="52"/>
      <c r="F105" s="52"/>
      <c r="G105" s="208"/>
    </row>
    <row r="106" spans="2:7" ht="19.5" thickBot="1">
      <c r="B106" s="214"/>
      <c r="C106" s="215"/>
      <c r="D106" s="215"/>
      <c r="E106" s="52"/>
      <c r="F106" s="52"/>
      <c r="G106" s="208"/>
    </row>
    <row r="107" spans="2:7" ht="19.5" thickBot="1">
      <c r="B107" s="214"/>
      <c r="C107" s="215"/>
      <c r="D107" s="215"/>
      <c r="E107" s="52"/>
      <c r="F107" s="52"/>
      <c r="G107" s="208"/>
    </row>
    <row r="108" spans="2:7" ht="19.5" thickBot="1">
      <c r="B108" s="214"/>
      <c r="C108" s="215"/>
      <c r="D108" s="215"/>
      <c r="E108" s="52"/>
      <c r="F108" s="52"/>
      <c r="G108" s="208"/>
    </row>
    <row r="109" spans="2:7" ht="19.5" thickBot="1">
      <c r="B109" s="214"/>
      <c r="C109" s="215"/>
      <c r="D109" s="215"/>
      <c r="E109" s="52"/>
      <c r="F109" s="52"/>
      <c r="G109" s="208"/>
    </row>
    <row r="110" spans="2:7" ht="19.5" thickBot="1">
      <c r="B110" s="214"/>
      <c r="C110" s="215"/>
      <c r="D110" s="215"/>
      <c r="E110" s="52"/>
      <c r="F110" s="52"/>
      <c r="G110" s="208"/>
    </row>
    <row r="111" spans="2:7" ht="19.5" thickBot="1">
      <c r="B111" s="214"/>
      <c r="C111" s="215"/>
      <c r="D111" s="215"/>
      <c r="E111" s="52"/>
      <c r="F111" s="52"/>
      <c r="G111" s="208"/>
    </row>
    <row r="112" spans="2:7" ht="19.5" thickBot="1">
      <c r="B112" s="214"/>
      <c r="C112" s="215"/>
      <c r="D112" s="215"/>
      <c r="E112" s="52"/>
      <c r="F112" s="52"/>
      <c r="G112" s="208"/>
    </row>
    <row r="113" spans="2:7" ht="19.5" thickBot="1">
      <c r="B113" s="214"/>
      <c r="C113" s="215"/>
      <c r="D113" s="215"/>
      <c r="E113" s="52"/>
      <c r="F113" s="52"/>
      <c r="G113" s="208"/>
    </row>
    <row r="114" spans="2:7" ht="19.5" thickBot="1">
      <c r="B114" s="214"/>
      <c r="C114" s="215"/>
      <c r="D114" s="215"/>
      <c r="E114" s="52"/>
      <c r="F114" s="52"/>
      <c r="G114" s="208"/>
    </row>
    <row r="115" spans="2:7" ht="19.5" thickBot="1">
      <c r="B115" s="214"/>
      <c r="C115" s="215"/>
      <c r="D115" s="215"/>
      <c r="E115" s="52"/>
      <c r="F115" s="52"/>
      <c r="G115" s="208"/>
    </row>
    <row r="116" spans="2:7" ht="19.5" thickBot="1">
      <c r="B116" s="214"/>
      <c r="C116" s="215"/>
      <c r="D116" s="215"/>
      <c r="E116" s="52"/>
      <c r="F116" s="52"/>
      <c r="G116" s="208"/>
    </row>
    <row r="117" spans="2:7" ht="19.5" thickBot="1">
      <c r="B117" s="214"/>
      <c r="C117" s="215"/>
      <c r="D117" s="215"/>
      <c r="E117" s="52"/>
      <c r="F117" s="52"/>
      <c r="G117" s="208"/>
    </row>
    <row r="118" spans="2:7" ht="19.5" thickBot="1">
      <c r="B118" s="214"/>
      <c r="C118" s="215"/>
      <c r="D118" s="215"/>
      <c r="E118" s="52"/>
      <c r="F118" s="52"/>
      <c r="G118" s="208"/>
    </row>
    <row r="119" spans="2:7" ht="19.5" thickBot="1">
      <c r="B119" s="214"/>
      <c r="C119" s="215"/>
      <c r="D119" s="215"/>
      <c r="E119" s="52"/>
      <c r="F119" s="52"/>
      <c r="G119" s="208"/>
    </row>
    <row r="120" spans="2:7" ht="19.5" thickBot="1">
      <c r="B120" s="214"/>
      <c r="C120" s="215"/>
      <c r="D120" s="215"/>
      <c r="E120" s="52"/>
      <c r="F120" s="52"/>
      <c r="G120" s="208"/>
    </row>
    <row r="121" spans="2:7" ht="19.5" thickBot="1">
      <c r="B121" s="214"/>
      <c r="C121" s="215"/>
      <c r="D121" s="215"/>
      <c r="E121" s="52"/>
      <c r="F121" s="52"/>
      <c r="G121" s="208"/>
    </row>
    <row r="122" spans="2:7" ht="19.5" thickBot="1">
      <c r="B122" s="214"/>
      <c r="C122" s="215"/>
      <c r="D122" s="215"/>
      <c r="E122" s="52"/>
      <c r="F122" s="52"/>
      <c r="G122" s="208"/>
    </row>
    <row r="123" spans="2:7" ht="19.5" thickBot="1">
      <c r="B123" s="214"/>
      <c r="C123" s="215"/>
      <c r="D123" s="215"/>
      <c r="E123" s="52"/>
      <c r="F123" s="52"/>
      <c r="G123" s="208"/>
    </row>
    <row r="124" spans="2:7" ht="19.5" thickBot="1">
      <c r="B124" s="214"/>
      <c r="C124" s="215"/>
      <c r="D124" s="215"/>
      <c r="E124" s="52"/>
      <c r="F124" s="52"/>
      <c r="G124" s="208"/>
    </row>
    <row r="125" spans="2:7" ht="19.5" thickBot="1">
      <c r="B125" s="214"/>
      <c r="C125" s="215"/>
      <c r="D125" s="215"/>
      <c r="E125" s="52"/>
      <c r="F125" s="52"/>
      <c r="G125" s="208"/>
    </row>
    <row r="126" spans="2:7" ht="19.5" thickBot="1">
      <c r="B126" s="214"/>
      <c r="C126" s="215"/>
      <c r="D126" s="215"/>
      <c r="E126" s="52"/>
      <c r="F126" s="52"/>
      <c r="G126" s="208"/>
    </row>
    <row r="127" spans="2:7" ht="19.5" thickBot="1">
      <c r="B127" s="214"/>
      <c r="C127" s="215"/>
      <c r="D127" s="215"/>
      <c r="E127" s="52"/>
      <c r="F127" s="52"/>
      <c r="G127" s="208"/>
    </row>
    <row r="128" spans="2:7" ht="19.5" thickBot="1">
      <c r="B128" s="214"/>
      <c r="C128" s="215"/>
      <c r="D128" s="215"/>
      <c r="E128" s="52"/>
      <c r="F128" s="52"/>
      <c r="G128" s="208"/>
    </row>
    <row r="129" spans="2:7" ht="19.5" thickBot="1">
      <c r="B129" s="214"/>
      <c r="C129" s="215"/>
      <c r="D129" s="215"/>
      <c r="E129" s="52"/>
      <c r="F129" s="52"/>
      <c r="G129" s="208"/>
    </row>
    <row r="130" spans="2:7" ht="19.5" thickBot="1">
      <c r="B130" s="214"/>
      <c r="C130" s="215"/>
      <c r="D130" s="215"/>
      <c r="E130" s="52"/>
      <c r="F130" s="52"/>
      <c r="G130" s="208"/>
    </row>
    <row r="131" spans="2:7" ht="19.5" thickBot="1">
      <c r="B131" s="214"/>
      <c r="C131" s="215"/>
      <c r="D131" s="215"/>
      <c r="E131" s="52"/>
      <c r="F131" s="52"/>
      <c r="G131" s="208"/>
    </row>
    <row r="132" spans="2:7" ht="19.5" thickBot="1">
      <c r="B132" s="214"/>
      <c r="C132" s="215"/>
      <c r="D132" s="215"/>
      <c r="E132" s="52"/>
      <c r="F132" s="52"/>
      <c r="G132" s="208"/>
    </row>
    <row r="133" spans="2:7" ht="19.5" thickBot="1">
      <c r="B133" s="214"/>
      <c r="C133" s="215"/>
      <c r="D133" s="215"/>
      <c r="E133" s="52"/>
      <c r="F133" s="52"/>
      <c r="G133" s="208"/>
    </row>
    <row r="134" spans="2:7" ht="19.5" thickBot="1">
      <c r="B134" s="214"/>
      <c r="C134" s="215"/>
      <c r="D134" s="215"/>
      <c r="E134" s="52"/>
      <c r="F134" s="52"/>
      <c r="G134" s="208"/>
    </row>
    <row r="135" spans="2:7" ht="19.5" thickBot="1">
      <c r="B135" s="214"/>
      <c r="C135" s="215"/>
      <c r="D135" s="215"/>
      <c r="E135" s="52"/>
      <c r="F135" s="52"/>
      <c r="G135" s="208"/>
    </row>
    <row r="136" spans="2:7" ht="19.5" thickBot="1">
      <c r="B136" s="214"/>
      <c r="C136" s="215"/>
      <c r="D136" s="215"/>
      <c r="E136" s="52"/>
      <c r="F136" s="52"/>
      <c r="G136" s="208"/>
    </row>
    <row r="137" spans="2:7" ht="19.5" thickBot="1">
      <c r="B137" s="214"/>
      <c r="C137" s="215"/>
      <c r="D137" s="215"/>
      <c r="E137" s="52"/>
      <c r="F137" s="52"/>
      <c r="G137" s="208"/>
    </row>
    <row r="138" spans="2:7" ht="19.5" thickBot="1">
      <c r="B138" s="214"/>
      <c r="C138" s="215"/>
      <c r="D138" s="215"/>
      <c r="E138" s="52"/>
      <c r="F138" s="52"/>
      <c r="G138" s="208"/>
    </row>
    <row r="139" spans="2:7" ht="19.5" thickBot="1">
      <c r="B139" s="214"/>
      <c r="C139" s="215"/>
      <c r="D139" s="215"/>
      <c r="E139" s="52"/>
      <c r="F139" s="52"/>
      <c r="G139" s="208"/>
    </row>
    <row r="140" spans="2:7" ht="19.5" thickBot="1">
      <c r="B140" s="214"/>
      <c r="C140" s="215"/>
      <c r="D140" s="215"/>
      <c r="E140" s="52"/>
      <c r="F140" s="52"/>
      <c r="G140" s="208"/>
    </row>
    <row r="141" spans="2:7" ht="19.5" thickBot="1">
      <c r="B141" s="214"/>
      <c r="C141" s="215"/>
      <c r="D141" s="215"/>
      <c r="E141" s="52"/>
      <c r="F141" s="52"/>
      <c r="G141" s="208"/>
    </row>
    <row r="142" spans="2:7" ht="19.5" thickBot="1">
      <c r="B142" s="214"/>
      <c r="C142" s="215"/>
      <c r="D142" s="215"/>
      <c r="E142" s="52"/>
      <c r="F142" s="52"/>
      <c r="G142" s="208"/>
    </row>
    <row r="143" spans="2:7" ht="19.5" thickBot="1">
      <c r="B143" s="214"/>
      <c r="C143" s="215"/>
      <c r="D143" s="215"/>
      <c r="E143" s="52"/>
      <c r="F143" s="52"/>
      <c r="G143" s="208"/>
    </row>
    <row r="144" spans="2:7" ht="19.5" thickBot="1">
      <c r="B144" s="214"/>
      <c r="C144" s="215"/>
      <c r="D144" s="215"/>
      <c r="E144" s="52"/>
      <c r="F144" s="52"/>
      <c r="G144" s="208"/>
    </row>
    <row r="145" spans="2:7" ht="19.5" thickBot="1">
      <c r="B145" s="214"/>
      <c r="C145" s="215"/>
      <c r="D145" s="215"/>
      <c r="E145" s="52"/>
      <c r="F145" s="52"/>
      <c r="G145" s="208"/>
    </row>
    <row r="146" spans="2:7" ht="19.5" thickBot="1">
      <c r="B146" s="214"/>
      <c r="C146" s="215"/>
      <c r="D146" s="215"/>
      <c r="E146" s="52"/>
      <c r="F146" s="52"/>
      <c r="G146" s="208"/>
    </row>
    <row r="147" spans="2:7" ht="19.5" thickBot="1">
      <c r="B147" s="214"/>
      <c r="C147" s="215"/>
      <c r="D147" s="215"/>
      <c r="E147" s="52"/>
      <c r="F147" s="52"/>
      <c r="G147" s="208"/>
    </row>
    <row r="148" spans="2:7" ht="19.5" thickBot="1">
      <c r="B148" s="214"/>
      <c r="C148" s="215"/>
      <c r="D148" s="215"/>
      <c r="E148" s="52"/>
      <c r="F148" s="52"/>
      <c r="G148" s="208"/>
    </row>
    <row r="149" spans="2:7" ht="19.5" thickBot="1">
      <c r="B149" s="214"/>
      <c r="C149" s="215"/>
      <c r="D149" s="215"/>
      <c r="E149" s="52"/>
      <c r="F149" s="52"/>
      <c r="G149" s="208"/>
    </row>
    <row r="150" spans="2:7" ht="19.5" thickBot="1">
      <c r="B150" s="214"/>
      <c r="C150" s="215"/>
      <c r="D150" s="215"/>
      <c r="E150" s="52"/>
      <c r="F150" s="52"/>
      <c r="G150" s="208"/>
    </row>
    <row r="151" spans="2:7" ht="19.5" thickBot="1">
      <c r="B151" s="214"/>
      <c r="C151" s="215"/>
      <c r="D151" s="215"/>
      <c r="E151" s="52"/>
      <c r="F151" s="52"/>
      <c r="G151" s="208"/>
    </row>
    <row r="152" spans="2:7" ht="19.5" thickBot="1">
      <c r="B152" s="214"/>
      <c r="C152" s="215"/>
      <c r="D152" s="215"/>
      <c r="E152" s="52"/>
      <c r="F152" s="52"/>
      <c r="G152" s="208"/>
    </row>
    <row r="153" spans="2:7" ht="19.5" thickBot="1">
      <c r="B153" s="214"/>
      <c r="C153" s="215"/>
      <c r="D153" s="215"/>
      <c r="E153" s="52"/>
      <c r="F153" s="52"/>
      <c r="G153" s="208"/>
    </row>
    <row r="154" spans="2:7" ht="19.5" thickBot="1">
      <c r="B154" s="214"/>
      <c r="C154" s="215"/>
      <c r="D154" s="215"/>
      <c r="E154" s="52"/>
      <c r="F154" s="52"/>
      <c r="G154" s="208"/>
    </row>
    <row r="155" spans="2:7" ht="19.5" thickBot="1">
      <c r="B155" s="214"/>
      <c r="C155" s="215"/>
      <c r="D155" s="215"/>
      <c r="E155" s="52"/>
      <c r="F155" s="52"/>
      <c r="G155" s="208"/>
    </row>
    <row r="156" spans="2:7" ht="19.5" thickBot="1">
      <c r="B156" s="214"/>
      <c r="C156" s="215"/>
      <c r="D156" s="215"/>
      <c r="E156" s="52"/>
      <c r="F156" s="52"/>
      <c r="G156" s="208"/>
    </row>
    <row r="157" spans="2:7" ht="19.5" thickBot="1">
      <c r="B157" s="214"/>
      <c r="C157" s="215"/>
      <c r="D157" s="215"/>
      <c r="E157" s="52"/>
      <c r="F157" s="52"/>
      <c r="G157" s="208"/>
    </row>
    <row r="158" spans="2:7" ht="19.5" thickBot="1">
      <c r="B158" s="214"/>
      <c r="C158" s="215"/>
      <c r="D158" s="215"/>
      <c r="E158" s="52"/>
      <c r="F158" s="52"/>
      <c r="G158" s="208"/>
    </row>
    <row r="159" spans="2:7" ht="19.5" thickBot="1">
      <c r="B159" s="214"/>
      <c r="C159" s="215"/>
      <c r="D159" s="215"/>
      <c r="E159" s="52"/>
      <c r="F159" s="52"/>
      <c r="G159" s="208"/>
    </row>
    <row r="160" spans="2:7" ht="19.5" thickBot="1">
      <c r="B160" s="214"/>
      <c r="C160" s="215"/>
      <c r="D160" s="215"/>
      <c r="E160" s="52"/>
      <c r="F160" s="52"/>
      <c r="G160" s="208"/>
    </row>
    <row r="161" spans="2:7" ht="19.5" thickBot="1">
      <c r="B161" s="214"/>
      <c r="C161" s="215"/>
      <c r="D161" s="215"/>
      <c r="E161" s="52"/>
      <c r="F161" s="52"/>
      <c r="G161" s="208"/>
    </row>
    <row r="162" spans="2:7" ht="19.5" thickBot="1">
      <c r="B162" s="214"/>
      <c r="C162" s="215"/>
      <c r="D162" s="215"/>
      <c r="E162" s="52"/>
      <c r="F162" s="52"/>
      <c r="G162" s="208"/>
    </row>
    <row r="163" spans="2:7" ht="19.5" thickBot="1">
      <c r="B163" s="214"/>
      <c r="C163" s="215"/>
      <c r="D163" s="215"/>
      <c r="E163" s="52"/>
      <c r="F163" s="52"/>
      <c r="G163" s="208"/>
    </row>
    <row r="164" spans="2:7" ht="19.5" thickBot="1">
      <c r="B164" s="214"/>
      <c r="C164" s="215"/>
      <c r="D164" s="215"/>
      <c r="E164" s="52"/>
      <c r="F164" s="52"/>
      <c r="G164" s="208"/>
    </row>
    <row r="165" spans="2:7" ht="19.5" thickBot="1">
      <c r="B165" s="214"/>
      <c r="C165" s="215"/>
      <c r="D165" s="215"/>
      <c r="E165" s="52"/>
      <c r="F165" s="52"/>
      <c r="G165" s="208"/>
    </row>
    <row r="166" spans="2:7" ht="19.5" thickBot="1">
      <c r="B166" s="214"/>
      <c r="C166" s="215"/>
      <c r="D166" s="215"/>
      <c r="E166" s="52"/>
      <c r="F166" s="52"/>
      <c r="G166" s="208"/>
    </row>
    <row r="167" spans="2:7" ht="19.5" thickBot="1">
      <c r="B167" s="214"/>
      <c r="C167" s="215"/>
      <c r="D167" s="215"/>
      <c r="E167" s="52"/>
      <c r="F167" s="52"/>
      <c r="G167" s="208"/>
    </row>
    <row r="168" spans="2:7" ht="19.5" thickBot="1">
      <c r="B168" s="214"/>
      <c r="C168" s="215"/>
      <c r="D168" s="215"/>
      <c r="E168" s="52"/>
      <c r="F168" s="52"/>
      <c r="G168" s="208"/>
    </row>
    <row r="169" spans="2:7" ht="19.5" thickBot="1">
      <c r="B169" s="214"/>
      <c r="C169" s="215"/>
      <c r="D169" s="215"/>
      <c r="E169" s="52"/>
      <c r="F169" s="52"/>
      <c r="G169" s="208"/>
    </row>
    <row r="170" spans="2:7" ht="19.5" thickBot="1">
      <c r="B170" s="214"/>
      <c r="C170" s="215"/>
      <c r="D170" s="215"/>
      <c r="E170" s="52"/>
      <c r="F170" s="52"/>
      <c r="G170" s="208"/>
    </row>
    <row r="171" spans="2:7" ht="19.5" thickBot="1">
      <c r="B171" s="214"/>
      <c r="C171" s="215"/>
      <c r="D171" s="215"/>
      <c r="E171" s="52"/>
      <c r="F171" s="52"/>
      <c r="G171" s="208"/>
    </row>
    <row r="172" spans="2:7" ht="19.5" thickBot="1">
      <c r="B172" s="214"/>
      <c r="C172" s="215"/>
      <c r="D172" s="215"/>
      <c r="E172" s="52"/>
      <c r="F172" s="52"/>
      <c r="G172" s="208"/>
    </row>
    <row r="173" spans="2:7" ht="19.5" thickBot="1">
      <c r="B173" s="214"/>
      <c r="C173" s="215"/>
      <c r="D173" s="215"/>
      <c r="E173" s="52"/>
      <c r="F173" s="52"/>
      <c r="G173" s="208"/>
    </row>
    <row r="174" spans="2:7" ht="19.5" thickBot="1">
      <c r="B174" s="214"/>
      <c r="C174" s="215"/>
      <c r="D174" s="215"/>
      <c r="E174" s="52"/>
      <c r="F174" s="52"/>
      <c r="G174" s="208"/>
    </row>
    <row r="175" spans="2:7" ht="19.5" thickBot="1">
      <c r="B175" s="214"/>
      <c r="C175" s="215"/>
      <c r="D175" s="215"/>
      <c r="E175" s="52"/>
      <c r="F175" s="52"/>
      <c r="G175" s="208"/>
    </row>
    <row r="176" spans="2:7" ht="19.5" thickBot="1">
      <c r="B176" s="214"/>
      <c r="C176" s="215"/>
      <c r="D176" s="215"/>
      <c r="E176" s="52"/>
      <c r="F176" s="52"/>
      <c r="G176" s="208"/>
    </row>
    <row r="177" spans="2:7" ht="19.5" thickBot="1">
      <c r="B177" s="214"/>
      <c r="C177" s="215"/>
      <c r="D177" s="215"/>
      <c r="E177" s="52"/>
      <c r="F177" s="52"/>
      <c r="G177" s="208"/>
    </row>
    <row r="178" spans="2:7" ht="19.5" thickBot="1">
      <c r="B178" s="214"/>
      <c r="C178" s="215"/>
      <c r="D178" s="215"/>
      <c r="E178" s="52"/>
      <c r="F178" s="52"/>
      <c r="G178" s="208"/>
    </row>
    <row r="179" spans="2:7" ht="19.5" thickBot="1">
      <c r="B179" s="214"/>
      <c r="C179" s="215"/>
      <c r="D179" s="215"/>
      <c r="E179" s="52"/>
      <c r="F179" s="52"/>
      <c r="G179" s="208"/>
    </row>
    <row r="180" spans="2:7" ht="19.5" thickBot="1">
      <c r="B180" s="214"/>
      <c r="C180" s="215"/>
      <c r="D180" s="215"/>
      <c r="E180" s="52"/>
      <c r="F180" s="52"/>
      <c r="G180" s="208"/>
    </row>
    <row r="181" spans="2:7" ht="19.5" thickBot="1">
      <c r="B181" s="214"/>
      <c r="C181" s="215"/>
      <c r="D181" s="215"/>
      <c r="E181" s="52"/>
      <c r="F181" s="52"/>
      <c r="G181" s="208"/>
    </row>
    <row r="182" spans="2:7" ht="19.5" thickBot="1">
      <c r="B182" s="214"/>
      <c r="C182" s="215"/>
      <c r="D182" s="215"/>
      <c r="E182" s="52"/>
      <c r="F182" s="52"/>
      <c r="G182" s="208"/>
    </row>
    <row r="183" spans="2:7" ht="19.5" thickBot="1">
      <c r="B183" s="214"/>
      <c r="C183" s="215"/>
      <c r="D183" s="215"/>
      <c r="E183" s="52"/>
      <c r="F183" s="52"/>
      <c r="G183" s="208"/>
    </row>
    <row r="184" spans="2:7" ht="19.5" thickBot="1">
      <c r="B184" s="214"/>
      <c r="C184" s="215"/>
      <c r="D184" s="215"/>
      <c r="E184" s="52"/>
      <c r="F184" s="52"/>
      <c r="G184" s="208"/>
    </row>
    <row r="185" spans="2:7" ht="19.5" thickBot="1">
      <c r="B185" s="214"/>
      <c r="C185" s="215"/>
      <c r="D185" s="215"/>
      <c r="E185" s="52"/>
      <c r="F185" s="52"/>
      <c r="G185" s="208"/>
    </row>
    <row r="186" spans="2:7" ht="19.5" thickBot="1">
      <c r="B186" s="214"/>
      <c r="C186" s="215"/>
      <c r="D186" s="215"/>
      <c r="E186" s="52"/>
      <c r="F186" s="52"/>
      <c r="G186" s="208"/>
    </row>
    <row r="187" spans="2:7" ht="19.5" thickBot="1">
      <c r="B187" s="214"/>
      <c r="C187" s="215"/>
      <c r="D187" s="215"/>
      <c r="E187" s="52"/>
      <c r="F187" s="52"/>
      <c r="G187" s="208"/>
    </row>
    <row r="188" spans="2:7" ht="19.5" thickBot="1">
      <c r="B188" s="214"/>
      <c r="C188" s="215"/>
      <c r="D188" s="215"/>
      <c r="E188" s="52"/>
      <c r="F188" s="52"/>
      <c r="G188" s="208"/>
    </row>
    <row r="189" spans="2:7" ht="19.5" thickBot="1">
      <c r="B189" s="214"/>
      <c r="C189" s="215"/>
      <c r="D189" s="215"/>
      <c r="E189" s="52"/>
      <c r="F189" s="52"/>
      <c r="G189" s="208"/>
    </row>
    <row r="190" spans="2:7" ht="19.5" thickBot="1">
      <c r="B190" s="214"/>
      <c r="C190" s="215"/>
      <c r="D190" s="215"/>
      <c r="E190" s="52"/>
      <c r="F190" s="52"/>
      <c r="G190" s="208"/>
    </row>
    <row r="191" spans="2:7" ht="19.5" thickBot="1">
      <c r="B191" s="214"/>
      <c r="C191" s="215"/>
      <c r="D191" s="215"/>
      <c r="E191" s="52"/>
      <c r="F191" s="52"/>
      <c r="G191" s="208"/>
    </row>
    <row r="192" spans="2:7" ht="19.5" thickBot="1">
      <c r="B192" s="214"/>
      <c r="C192" s="215"/>
      <c r="D192" s="215"/>
      <c r="E192" s="52"/>
      <c r="F192" s="52"/>
      <c r="G192" s="208"/>
    </row>
    <row r="193" spans="2:7" ht="19.5" thickBot="1">
      <c r="B193" s="214"/>
      <c r="C193" s="215"/>
      <c r="D193" s="215"/>
      <c r="E193" s="52"/>
      <c r="F193" s="52"/>
      <c r="G193" s="208"/>
    </row>
    <row r="194" spans="2:7" ht="19.5" thickBot="1">
      <c r="B194" s="214"/>
      <c r="C194" s="215"/>
      <c r="D194" s="215"/>
      <c r="E194" s="52"/>
      <c r="F194" s="52"/>
      <c r="G194" s="208"/>
    </row>
    <row r="195" spans="2:7" ht="19.5" thickBot="1">
      <c r="B195" s="214"/>
      <c r="C195" s="215"/>
      <c r="D195" s="215"/>
      <c r="E195" s="52"/>
      <c r="F195" s="52"/>
      <c r="G195" s="208"/>
    </row>
    <row r="196" spans="2:7" ht="19.5" thickBot="1">
      <c r="B196" s="214"/>
      <c r="C196" s="215"/>
      <c r="D196" s="215"/>
      <c r="E196" s="52"/>
      <c r="F196" s="52"/>
      <c r="G196" s="208"/>
    </row>
    <row r="197" spans="2:7" ht="19.5" thickBot="1">
      <c r="B197" s="214"/>
      <c r="C197" s="215"/>
      <c r="D197" s="215"/>
      <c r="E197" s="52"/>
      <c r="F197" s="52"/>
      <c r="G197" s="208"/>
    </row>
    <row r="198" spans="2:7" ht="19.5" thickBot="1">
      <c r="B198" s="214"/>
      <c r="C198" s="215"/>
      <c r="D198" s="215"/>
      <c r="E198" s="52"/>
      <c r="F198" s="52"/>
      <c r="G198" s="208"/>
    </row>
    <row r="199" spans="2:7" ht="19.5" thickBot="1">
      <c r="B199" s="214"/>
      <c r="C199" s="215"/>
      <c r="D199" s="215"/>
      <c r="E199" s="52"/>
      <c r="F199" s="52"/>
      <c r="G199" s="208"/>
    </row>
    <row r="200" spans="2:7" ht="19.5" thickBot="1">
      <c r="B200" s="214"/>
      <c r="C200" s="215"/>
      <c r="D200" s="215"/>
      <c r="E200" s="52"/>
      <c r="F200" s="52"/>
      <c r="G200" s="208"/>
    </row>
    <row r="201" spans="2:7" ht="19.5" thickBot="1">
      <c r="B201" s="214"/>
      <c r="C201" s="215"/>
      <c r="D201" s="215"/>
      <c r="E201" s="52"/>
      <c r="F201" s="52"/>
      <c r="G201" s="208"/>
    </row>
    <row r="202" spans="2:7" ht="19.5" thickBot="1">
      <c r="B202" s="214"/>
      <c r="C202" s="215"/>
      <c r="D202" s="215"/>
      <c r="E202" s="52"/>
      <c r="F202" s="52"/>
      <c r="G202" s="208"/>
    </row>
    <row r="203" spans="2:7" ht="19.5" thickBot="1">
      <c r="B203" s="214"/>
      <c r="C203" s="215"/>
      <c r="D203" s="215"/>
      <c r="E203" s="52"/>
      <c r="F203" s="52"/>
      <c r="G203" s="208"/>
    </row>
    <row r="204" spans="2:7" ht="19.5" thickBot="1">
      <c r="B204" s="214"/>
      <c r="C204" s="215"/>
      <c r="D204" s="215"/>
      <c r="E204" s="52"/>
      <c r="F204" s="52"/>
      <c r="G204" s="208"/>
    </row>
    <row r="205" spans="2:7" ht="19.5" thickBot="1">
      <c r="B205" s="214"/>
      <c r="C205" s="215"/>
      <c r="D205" s="215"/>
      <c r="E205" s="52"/>
      <c r="F205" s="52"/>
      <c r="G205" s="208"/>
    </row>
    <row r="206" spans="2:7" ht="19.5" thickBot="1">
      <c r="B206" s="214"/>
      <c r="C206" s="215"/>
      <c r="D206" s="215"/>
      <c r="E206" s="52"/>
      <c r="F206" s="52"/>
      <c r="G206" s="208"/>
    </row>
    <row r="207" spans="2:7" ht="19.5" thickBot="1">
      <c r="B207" s="214"/>
      <c r="C207" s="215"/>
      <c r="D207" s="215"/>
      <c r="E207" s="52"/>
      <c r="F207" s="52"/>
      <c r="G207" s="208"/>
    </row>
    <row r="208" spans="2:7" ht="19.5" thickBot="1">
      <c r="B208" s="214"/>
      <c r="C208" s="215"/>
      <c r="D208" s="215"/>
      <c r="E208" s="52"/>
      <c r="F208" s="52"/>
      <c r="G208" s="208"/>
    </row>
    <row r="209" spans="2:7" ht="19.5" thickBot="1">
      <c r="B209" s="214"/>
      <c r="C209" s="215"/>
      <c r="D209" s="215"/>
      <c r="E209" s="52"/>
      <c r="F209" s="52"/>
      <c r="G209" s="208"/>
    </row>
    <row r="210" spans="2:7" ht="19.5" thickBot="1">
      <c r="B210" s="214"/>
      <c r="C210" s="215"/>
      <c r="D210" s="215"/>
      <c r="E210" s="52"/>
      <c r="F210" s="52"/>
      <c r="G210" s="208"/>
    </row>
    <row r="211" spans="2:7" ht="19.5" thickBot="1">
      <c r="B211" s="214"/>
      <c r="C211" s="215"/>
      <c r="D211" s="215"/>
      <c r="E211" s="52"/>
      <c r="F211" s="52"/>
      <c r="G211" s="208"/>
    </row>
    <row r="212" spans="2:7" ht="19.5" thickBot="1">
      <c r="B212" s="214"/>
      <c r="C212" s="215"/>
      <c r="D212" s="215"/>
      <c r="E212" s="52"/>
      <c r="F212" s="52"/>
      <c r="G212" s="208"/>
    </row>
    <row r="213" spans="2:7" ht="19.5" thickBot="1">
      <c r="B213" s="214"/>
      <c r="C213" s="215"/>
      <c r="D213" s="215"/>
      <c r="E213" s="52"/>
      <c r="F213" s="52"/>
      <c r="G213" s="208"/>
    </row>
    <row r="214" spans="2:7" ht="19.5" thickBot="1">
      <c r="B214" s="214"/>
      <c r="C214" s="215"/>
      <c r="D214" s="215"/>
      <c r="E214" s="52"/>
      <c r="F214" s="52"/>
      <c r="G214" s="208"/>
    </row>
    <row r="215" spans="2:7" ht="19.5" thickBot="1">
      <c r="B215" s="214"/>
      <c r="C215" s="215"/>
      <c r="D215" s="215"/>
      <c r="E215" s="52"/>
      <c r="F215" s="52"/>
      <c r="G215" s="208"/>
    </row>
    <row r="216" spans="2:7" ht="19.5" thickBot="1">
      <c r="B216" s="214"/>
      <c r="C216" s="215"/>
      <c r="D216" s="215"/>
      <c r="E216" s="52"/>
      <c r="F216" s="52"/>
      <c r="G216" s="208"/>
    </row>
    <row r="217" spans="2:7" ht="19.5" thickBot="1">
      <c r="B217" s="214"/>
      <c r="C217" s="215"/>
      <c r="D217" s="215"/>
      <c r="E217" s="52"/>
      <c r="F217" s="52"/>
      <c r="G217" s="208"/>
    </row>
    <row r="218" spans="2:7" ht="19.5" thickBot="1">
      <c r="B218" s="214"/>
      <c r="C218" s="215"/>
      <c r="D218" s="215"/>
      <c r="E218" s="52"/>
      <c r="F218" s="52"/>
      <c r="G218" s="208"/>
    </row>
    <row r="219" spans="2:7" ht="19.5" thickBot="1">
      <c r="B219" s="214"/>
      <c r="C219" s="215"/>
      <c r="D219" s="215"/>
      <c r="E219" s="52"/>
      <c r="F219" s="52"/>
      <c r="G219" s="208"/>
    </row>
    <row r="220" spans="2:7" ht="19.5" thickBot="1">
      <c r="B220" s="214"/>
      <c r="C220" s="215"/>
      <c r="D220" s="215"/>
      <c r="E220" s="52"/>
      <c r="F220" s="52"/>
      <c r="G220" s="208"/>
    </row>
    <row r="221" spans="2:7" ht="19.5" thickBot="1">
      <c r="B221" s="214"/>
      <c r="C221" s="215"/>
      <c r="D221" s="215"/>
      <c r="E221" s="52"/>
      <c r="F221" s="52"/>
      <c r="G221" s="208"/>
    </row>
    <row r="222" spans="2:7" ht="19.5" thickBot="1">
      <c r="B222" s="214"/>
      <c r="C222" s="215"/>
      <c r="D222" s="215"/>
      <c r="E222" s="52"/>
      <c r="F222" s="52"/>
      <c r="G222" s="208"/>
    </row>
    <row r="223" spans="2:7" ht="19.5" thickBot="1">
      <c r="B223" s="214"/>
      <c r="C223" s="215"/>
      <c r="D223" s="215"/>
      <c r="E223" s="52"/>
      <c r="F223" s="52"/>
      <c r="G223" s="208"/>
    </row>
    <row r="224" spans="2:7" ht="19.5" thickBot="1">
      <c r="B224" s="214"/>
      <c r="C224" s="215"/>
      <c r="D224" s="215"/>
      <c r="E224" s="52"/>
      <c r="F224" s="52"/>
      <c r="G224" s="208"/>
    </row>
    <row r="225" spans="2:7" ht="19.5" thickBot="1">
      <c r="B225" s="214"/>
      <c r="C225" s="215"/>
      <c r="D225" s="215"/>
      <c r="E225" s="52"/>
      <c r="F225" s="52"/>
      <c r="G225" s="208"/>
    </row>
    <row r="226" spans="2:7" ht="19.5" thickBot="1">
      <c r="B226" s="214"/>
      <c r="C226" s="215"/>
      <c r="D226" s="215"/>
      <c r="E226" s="52"/>
      <c r="F226" s="52"/>
      <c r="G226" s="208"/>
    </row>
    <row r="227" spans="2:7" ht="19.5" thickBot="1">
      <c r="B227" s="214"/>
      <c r="C227" s="215"/>
      <c r="D227" s="215"/>
      <c r="E227" s="52"/>
      <c r="F227" s="52"/>
      <c r="G227" s="208"/>
    </row>
    <row r="228" spans="2:7" ht="19.5" thickBot="1">
      <c r="B228" s="214"/>
      <c r="C228" s="215"/>
      <c r="D228" s="215"/>
      <c r="E228" s="52"/>
      <c r="F228" s="52"/>
      <c r="G228" s="208"/>
    </row>
    <row r="229" spans="2:7" ht="19.5" thickBot="1">
      <c r="B229" s="214"/>
      <c r="C229" s="215"/>
      <c r="D229" s="215"/>
      <c r="E229" s="52"/>
      <c r="F229" s="52"/>
      <c r="G229" s="208"/>
    </row>
    <row r="230" spans="2:7" ht="19.5" thickBot="1">
      <c r="B230" s="214"/>
      <c r="C230" s="215"/>
      <c r="D230" s="215"/>
      <c r="E230" s="52"/>
      <c r="F230" s="52"/>
      <c r="G230" s="208"/>
    </row>
    <row r="231" spans="2:7" ht="19.5" thickBot="1">
      <c r="B231" s="214"/>
      <c r="C231" s="215"/>
      <c r="D231" s="215"/>
      <c r="E231" s="52"/>
      <c r="F231" s="52"/>
      <c r="G231" s="208"/>
    </row>
    <row r="232" spans="2:7" ht="19.5" thickBot="1">
      <c r="B232" s="214"/>
      <c r="C232" s="215"/>
      <c r="D232" s="215"/>
      <c r="E232" s="52"/>
      <c r="F232" s="52"/>
      <c r="G232" s="208"/>
    </row>
    <row r="233" spans="2:7" ht="19.5" thickBot="1">
      <c r="B233" s="214"/>
      <c r="C233" s="215"/>
      <c r="D233" s="215"/>
      <c r="E233" s="52"/>
      <c r="F233" s="52"/>
      <c r="G233" s="208"/>
    </row>
    <row r="234" spans="2:7" ht="19.5" thickBot="1">
      <c r="B234" s="214"/>
      <c r="C234" s="215"/>
      <c r="D234" s="215"/>
      <c r="E234" s="52"/>
      <c r="F234" s="52"/>
      <c r="G234" s="208"/>
    </row>
    <row r="235" spans="2:7" ht="19.5" thickBot="1">
      <c r="B235" s="214"/>
      <c r="C235" s="215"/>
      <c r="D235" s="215"/>
      <c r="E235" s="52"/>
      <c r="F235" s="52"/>
      <c r="G235" s="208"/>
    </row>
    <row r="236" spans="2:7" ht="19.5" thickBot="1">
      <c r="B236" s="214"/>
      <c r="C236" s="215"/>
      <c r="D236" s="215"/>
      <c r="E236" s="52"/>
      <c r="F236" s="52"/>
      <c r="G236" s="208"/>
    </row>
    <row r="237" spans="2:7" ht="19.5" thickBot="1">
      <c r="B237" s="214"/>
      <c r="C237" s="215"/>
      <c r="D237" s="215"/>
      <c r="E237" s="52"/>
      <c r="F237" s="52"/>
      <c r="G237" s="208"/>
    </row>
    <row r="238" spans="2:7" ht="19.5" thickBot="1">
      <c r="B238" s="214"/>
      <c r="C238" s="215"/>
      <c r="D238" s="215"/>
      <c r="E238" s="52"/>
      <c r="F238" s="52"/>
      <c r="G238" s="208"/>
    </row>
    <row r="239" spans="2:7" ht="19.5" thickBot="1">
      <c r="B239" s="214"/>
      <c r="C239" s="215"/>
      <c r="D239" s="215"/>
      <c r="E239" s="52"/>
      <c r="F239" s="52"/>
      <c r="G239" s="208"/>
    </row>
    <row r="240" spans="2:7" ht="19.5" thickBot="1">
      <c r="B240" s="214"/>
      <c r="C240" s="215"/>
      <c r="D240" s="215"/>
      <c r="E240" s="52"/>
      <c r="F240" s="52"/>
      <c r="G240" s="208"/>
    </row>
    <row r="241" spans="2:7" ht="19.5" thickBot="1">
      <c r="B241" s="214"/>
      <c r="C241" s="215"/>
      <c r="D241" s="215"/>
      <c r="E241" s="52"/>
      <c r="F241" s="52"/>
      <c r="G241" s="208"/>
    </row>
    <row r="242" spans="2:7" ht="19.5" thickBot="1">
      <c r="B242" s="214"/>
      <c r="C242" s="215"/>
      <c r="D242" s="215"/>
      <c r="E242" s="52"/>
      <c r="F242" s="52"/>
      <c r="G242" s="208"/>
    </row>
    <row r="243" spans="2:7" ht="19.5" thickBot="1">
      <c r="B243" s="214"/>
      <c r="C243" s="215"/>
      <c r="D243" s="215"/>
      <c r="E243" s="52"/>
      <c r="F243" s="52"/>
      <c r="G243" s="208"/>
    </row>
    <row r="244" spans="2:7" ht="19.5" thickBot="1">
      <c r="B244" s="214"/>
      <c r="C244" s="215"/>
      <c r="D244" s="215"/>
      <c r="E244" s="52"/>
      <c r="F244" s="52"/>
      <c r="G244" s="208"/>
    </row>
    <row r="245" spans="2:7" ht="19.5" thickBot="1">
      <c r="B245" s="214"/>
      <c r="C245" s="215"/>
      <c r="D245" s="215"/>
      <c r="E245" s="52"/>
      <c r="F245" s="52"/>
      <c r="G245" s="208"/>
    </row>
    <row r="246" spans="2:7" ht="19.5" thickBot="1">
      <c r="B246" s="214"/>
      <c r="C246" s="215"/>
      <c r="D246" s="215"/>
      <c r="E246" s="52"/>
      <c r="F246" s="52"/>
      <c r="G246" s="208"/>
    </row>
    <row r="247" spans="2:7" ht="19.5" thickBot="1">
      <c r="B247" s="214"/>
      <c r="C247" s="215"/>
      <c r="D247" s="215"/>
      <c r="E247" s="52"/>
      <c r="F247" s="52"/>
      <c r="G247" s="208"/>
    </row>
    <row r="248" spans="2:7" ht="19.5" thickBot="1">
      <c r="B248" s="214"/>
      <c r="C248" s="215"/>
      <c r="D248" s="215"/>
      <c r="E248" s="52"/>
      <c r="F248" s="52"/>
      <c r="G248" s="208"/>
    </row>
    <row r="249" spans="2:7" ht="19.5" thickBot="1">
      <c r="B249" s="214"/>
      <c r="C249" s="215"/>
      <c r="D249" s="215"/>
      <c r="E249" s="52"/>
      <c r="F249" s="52"/>
      <c r="G249" s="208"/>
    </row>
    <row r="250" spans="2:7" ht="19.5" thickBot="1">
      <c r="B250" s="214"/>
      <c r="C250" s="215"/>
      <c r="D250" s="215"/>
      <c r="E250" s="52"/>
      <c r="F250" s="52"/>
      <c r="G250" s="208"/>
    </row>
    <row r="251" spans="2:7" ht="19.5" thickBot="1">
      <c r="B251" s="214"/>
      <c r="C251" s="215"/>
      <c r="D251" s="215"/>
      <c r="E251" s="52"/>
      <c r="F251" s="52"/>
      <c r="G251" s="208"/>
    </row>
    <row r="252" spans="2:7" ht="19.5" thickBot="1">
      <c r="B252" s="214"/>
      <c r="C252" s="215"/>
      <c r="D252" s="215"/>
      <c r="E252" s="52"/>
      <c r="F252" s="52"/>
      <c r="G252" s="208"/>
    </row>
    <row r="253" spans="2:7" ht="19.5" thickBot="1">
      <c r="B253" s="214"/>
      <c r="C253" s="215"/>
      <c r="D253" s="215"/>
      <c r="E253" s="52"/>
      <c r="F253" s="52"/>
      <c r="G253" s="208"/>
    </row>
    <row r="254" spans="2:7" ht="19.5" thickBot="1">
      <c r="B254" s="214"/>
      <c r="C254" s="215"/>
      <c r="D254" s="215"/>
      <c r="E254" s="52"/>
      <c r="F254" s="52"/>
      <c r="G254" s="208"/>
    </row>
    <row r="255" spans="2:7" ht="19.5" thickBot="1">
      <c r="B255" s="214"/>
      <c r="C255" s="215"/>
      <c r="D255" s="215"/>
      <c r="E255" s="52"/>
      <c r="F255" s="52"/>
      <c r="G255" s="208"/>
    </row>
    <row r="256" spans="2:7" ht="19.5" thickBot="1">
      <c r="B256" s="214"/>
      <c r="C256" s="215"/>
      <c r="D256" s="215"/>
      <c r="E256" s="52"/>
      <c r="F256" s="52"/>
      <c r="G256" s="208"/>
    </row>
    <row r="257" spans="2:7" ht="19.5" thickBot="1">
      <c r="B257" s="214"/>
      <c r="C257" s="215"/>
      <c r="D257" s="215"/>
      <c r="E257" s="52"/>
      <c r="F257" s="52"/>
      <c r="G257" s="208"/>
    </row>
    <row r="258" spans="2:7" ht="19.5" thickBot="1">
      <c r="B258" s="214"/>
      <c r="C258" s="215"/>
      <c r="D258" s="215"/>
      <c r="E258" s="52"/>
      <c r="F258" s="52"/>
      <c r="G258" s="208"/>
    </row>
    <row r="259" spans="2:7" ht="19.5" thickBot="1">
      <c r="B259" s="214"/>
      <c r="C259" s="215"/>
      <c r="D259" s="215"/>
      <c r="E259" s="52"/>
      <c r="F259" s="52"/>
      <c r="G259" s="208"/>
    </row>
    <row r="260" spans="2:7" ht="19.5" thickBot="1">
      <c r="B260" s="214"/>
      <c r="C260" s="215"/>
      <c r="D260" s="215"/>
      <c r="E260" s="52"/>
      <c r="F260" s="52"/>
      <c r="G260" s="208"/>
    </row>
    <row r="261" spans="2:7" ht="19.5" thickBot="1">
      <c r="B261" s="214"/>
      <c r="C261" s="215"/>
      <c r="D261" s="215"/>
      <c r="E261" s="52"/>
      <c r="F261" s="52"/>
      <c r="G261" s="208"/>
    </row>
    <row r="262" spans="2:7" ht="19.5" thickBot="1">
      <c r="B262" s="214"/>
      <c r="C262" s="215"/>
      <c r="D262" s="215"/>
      <c r="E262" s="52"/>
      <c r="F262" s="52"/>
      <c r="G262" s="208"/>
    </row>
    <row r="263" spans="2:7" ht="19.5" thickBot="1">
      <c r="B263" s="214"/>
      <c r="C263" s="215"/>
      <c r="D263" s="215"/>
      <c r="E263" s="52"/>
      <c r="F263" s="52"/>
      <c r="G263" s="208"/>
    </row>
    <row r="264" spans="2:7" ht="19.5" thickBot="1">
      <c r="B264" s="214"/>
      <c r="C264" s="215"/>
      <c r="D264" s="215"/>
      <c r="E264" s="52"/>
      <c r="F264" s="52"/>
      <c r="G264" s="208"/>
    </row>
    <row r="265" spans="2:7" ht="19.5" thickBot="1">
      <c r="B265" s="214"/>
      <c r="C265" s="215"/>
      <c r="D265" s="215"/>
      <c r="E265" s="52"/>
      <c r="F265" s="52"/>
      <c r="G265" s="208"/>
    </row>
    <row r="266" spans="2:7" ht="19.5" thickBot="1">
      <c r="B266" s="214"/>
      <c r="C266" s="215"/>
      <c r="D266" s="215"/>
      <c r="E266" s="52"/>
      <c r="F266" s="52"/>
      <c r="G266" s="208"/>
    </row>
    <row r="267" spans="2:7" ht="19.5" thickBot="1">
      <c r="B267" s="214"/>
      <c r="C267" s="215"/>
      <c r="D267" s="215"/>
      <c r="E267" s="52"/>
      <c r="F267" s="52"/>
      <c r="G267" s="208"/>
    </row>
    <row r="268" spans="2:7" ht="19.5" thickBot="1">
      <c r="B268" s="214"/>
      <c r="C268" s="215"/>
      <c r="D268" s="215"/>
      <c r="E268" s="52"/>
      <c r="F268" s="52"/>
      <c r="G268" s="208"/>
    </row>
    <row r="269" spans="2:7" ht="19.5" thickBot="1">
      <c r="B269" s="214"/>
      <c r="C269" s="215"/>
      <c r="D269" s="215"/>
      <c r="E269" s="52"/>
      <c r="F269" s="52"/>
      <c r="G269" s="208"/>
    </row>
    <row r="270" spans="2:7" ht="19.5" thickBot="1">
      <c r="B270" s="214"/>
      <c r="C270" s="215"/>
      <c r="D270" s="215"/>
      <c r="E270" s="52"/>
      <c r="F270" s="52"/>
      <c r="G270" s="208"/>
    </row>
    <row r="271" spans="2:7" ht="19.5" thickBot="1">
      <c r="B271" s="214"/>
      <c r="C271" s="215"/>
      <c r="D271" s="215"/>
      <c r="E271" s="52"/>
      <c r="F271" s="52"/>
      <c r="G271" s="208"/>
    </row>
    <row r="272" spans="2:7" ht="19.5" thickBot="1">
      <c r="B272" s="214"/>
      <c r="C272" s="215"/>
      <c r="D272" s="215"/>
      <c r="E272" s="52"/>
      <c r="F272" s="52"/>
      <c r="G272" s="208"/>
    </row>
    <row r="273" spans="2:7" ht="19.5" thickBot="1">
      <c r="B273" s="214"/>
      <c r="C273" s="215"/>
      <c r="D273" s="215"/>
      <c r="E273" s="52"/>
      <c r="F273" s="52"/>
      <c r="G273" s="208"/>
    </row>
    <row r="274" spans="2:7" ht="19.5" thickBot="1">
      <c r="B274" s="214"/>
      <c r="C274" s="215"/>
      <c r="D274" s="215"/>
      <c r="E274" s="52"/>
      <c r="F274" s="52"/>
      <c r="G274" s="208"/>
    </row>
    <row r="275" spans="2:7" ht="19.5" thickBot="1">
      <c r="B275" s="214"/>
      <c r="C275" s="215"/>
      <c r="D275" s="215"/>
      <c r="E275" s="52"/>
      <c r="F275" s="52"/>
      <c r="G275" s="208"/>
    </row>
    <row r="276" spans="2:7" ht="19.5" thickBot="1">
      <c r="B276" s="214"/>
      <c r="C276" s="215"/>
      <c r="D276" s="215"/>
      <c r="E276" s="52"/>
      <c r="F276" s="52"/>
      <c r="G276" s="208"/>
    </row>
    <row r="277" spans="2:7" ht="19.5" thickBot="1">
      <c r="B277" s="214"/>
      <c r="C277" s="215"/>
      <c r="D277" s="215"/>
      <c r="E277" s="52"/>
      <c r="F277" s="52"/>
      <c r="G277" s="208"/>
    </row>
    <row r="278" spans="2:7" ht="19.5" thickBot="1">
      <c r="B278" s="214"/>
      <c r="C278" s="215"/>
      <c r="D278" s="215"/>
      <c r="E278" s="52"/>
      <c r="F278" s="52"/>
      <c r="G278" s="208"/>
    </row>
    <row r="279" spans="2:7" ht="19.5" thickBot="1">
      <c r="B279" s="214"/>
      <c r="C279" s="215"/>
      <c r="D279" s="215"/>
      <c r="E279" s="52"/>
      <c r="F279" s="52"/>
      <c r="G279" s="208"/>
    </row>
    <row r="280" spans="2:7" ht="19.5" thickBot="1">
      <c r="B280" s="214"/>
      <c r="C280" s="215"/>
      <c r="D280" s="215"/>
      <c r="E280" s="52"/>
      <c r="F280" s="52"/>
      <c r="G280" s="208"/>
    </row>
    <row r="281" spans="2:7" ht="19.5" thickBot="1">
      <c r="B281" s="214"/>
      <c r="C281" s="215"/>
      <c r="D281" s="215"/>
      <c r="E281" s="52"/>
      <c r="F281" s="52"/>
      <c r="G281" s="208"/>
    </row>
    <row r="282" spans="2:7" ht="19.5" thickBot="1">
      <c r="B282" s="214"/>
      <c r="C282" s="215"/>
      <c r="D282" s="215"/>
      <c r="E282" s="52"/>
      <c r="F282" s="52"/>
      <c r="G282" s="208"/>
    </row>
    <row r="283" spans="2:7" ht="19.5" thickBot="1">
      <c r="B283" s="214"/>
      <c r="C283" s="215"/>
      <c r="D283" s="215"/>
      <c r="E283" s="52"/>
      <c r="F283" s="52"/>
      <c r="G283" s="208"/>
    </row>
    <row r="284" spans="2:7" ht="19.5" thickBot="1">
      <c r="B284" s="214"/>
      <c r="C284" s="215"/>
      <c r="D284" s="215"/>
      <c r="E284" s="52"/>
      <c r="F284" s="52"/>
      <c r="G284" s="208"/>
    </row>
    <row r="285" spans="2:7" ht="19.5" thickBot="1">
      <c r="B285" s="214"/>
      <c r="C285" s="215"/>
      <c r="D285" s="215"/>
      <c r="E285" s="52"/>
      <c r="F285" s="52"/>
      <c r="G285" s="208"/>
    </row>
    <row r="286" spans="2:7" ht="19.5" thickBot="1">
      <c r="B286" s="214"/>
      <c r="C286" s="215"/>
      <c r="D286" s="215"/>
      <c r="E286" s="52"/>
      <c r="F286" s="52"/>
      <c r="G286" s="208"/>
    </row>
  </sheetData>
  <dataValidations count="1">
    <dataValidation type="list" allowBlank="1" showInputMessage="1" showErrorMessage="1" sqref="C7:C286">
      <formula1>royalityType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97"/>
  <sheetViews>
    <sheetView rightToLeft="1" topLeftCell="D1" workbookViewId="0">
      <selection activeCell="D1" sqref="A1:XFD1048576"/>
    </sheetView>
  </sheetViews>
  <sheetFormatPr defaultRowHeight="15"/>
  <cols>
    <col min="1" max="1" width="9.140625" style="17"/>
    <col min="2" max="3" width="31.5703125" style="17" customWidth="1"/>
    <col min="4" max="4" width="27.5703125" style="17" customWidth="1"/>
    <col min="5" max="5" width="26.5703125" style="17" customWidth="1"/>
    <col min="6" max="6" width="27.140625" style="17" customWidth="1"/>
    <col min="7" max="16384" width="9.140625" style="17"/>
  </cols>
  <sheetData>
    <row r="2" spans="1:6">
      <c r="B2" s="17" t="s">
        <v>438</v>
      </c>
      <c r="C2" s="17" t="s">
        <v>358</v>
      </c>
      <c r="D2" s="17" t="s">
        <v>459</v>
      </c>
      <c r="E2" s="17" t="s">
        <v>322</v>
      </c>
      <c r="F2" s="17" t="s">
        <v>360</v>
      </c>
    </row>
    <row r="3" spans="1:6" ht="30.75">
      <c r="B3" s="209" t="s">
        <v>475</v>
      </c>
      <c r="C3" s="209"/>
      <c r="D3" s="209"/>
      <c r="E3" s="209"/>
      <c r="F3" s="209"/>
    </row>
    <row r="4" spans="1:6" ht="18.75" thickBot="1">
      <c r="A4" s="19"/>
      <c r="B4" s="19"/>
      <c r="C4" s="19"/>
      <c r="D4" s="19"/>
      <c r="E4" s="19"/>
      <c r="F4" s="19"/>
    </row>
    <row r="5" spans="1:6" ht="18.75" thickBot="1">
      <c r="A5" s="19"/>
      <c r="B5" s="22" t="s">
        <v>434</v>
      </c>
      <c r="C5" s="27" t="s">
        <v>434</v>
      </c>
      <c r="D5" s="27" t="s">
        <v>456</v>
      </c>
      <c r="E5" s="31" t="s">
        <v>94</v>
      </c>
      <c r="F5" s="31" t="s">
        <v>94</v>
      </c>
    </row>
    <row r="6" spans="1:6" ht="18.75" thickBot="1">
      <c r="A6" s="19"/>
      <c r="B6" s="211" t="s">
        <v>476</v>
      </c>
      <c r="C6" s="212" t="s">
        <v>478</v>
      </c>
      <c r="D6" s="212" t="s">
        <v>477</v>
      </c>
      <c r="E6" s="38" t="s">
        <v>441</v>
      </c>
      <c r="F6" s="213" t="s">
        <v>440</v>
      </c>
    </row>
    <row r="7" spans="1:6" ht="19.5" thickBot="1">
      <c r="A7" s="19"/>
      <c r="B7" s="214"/>
      <c r="C7" s="215"/>
      <c r="D7" s="215"/>
      <c r="E7" s="52"/>
      <c r="F7" s="208"/>
    </row>
    <row r="8" spans="1:6" ht="19.5" thickBot="1">
      <c r="A8" s="19"/>
      <c r="B8" s="214"/>
      <c r="C8" s="215"/>
      <c r="D8" s="215"/>
      <c r="E8" s="52"/>
      <c r="F8" s="208"/>
    </row>
    <row r="9" spans="1:6" ht="19.5" thickBot="1">
      <c r="A9" s="19"/>
      <c r="B9" s="214"/>
      <c r="C9" s="215"/>
      <c r="D9" s="215"/>
      <c r="E9" s="52"/>
      <c r="F9" s="208"/>
    </row>
    <row r="10" spans="1:6" ht="19.5" thickBot="1">
      <c r="A10" s="19"/>
      <c r="B10" s="214"/>
      <c r="C10" s="215"/>
      <c r="D10" s="215"/>
      <c r="E10" s="52"/>
      <c r="F10" s="208"/>
    </row>
    <row r="11" spans="1:6" ht="19.5" thickBot="1">
      <c r="A11" s="19"/>
      <c r="B11" s="214"/>
      <c r="C11" s="215"/>
      <c r="D11" s="215"/>
      <c r="E11" s="52"/>
      <c r="F11" s="208"/>
    </row>
    <row r="12" spans="1:6" ht="19.5" thickBot="1">
      <c r="B12" s="214"/>
      <c r="C12" s="215"/>
      <c r="D12" s="215"/>
      <c r="E12" s="52"/>
      <c r="F12" s="208"/>
    </row>
    <row r="13" spans="1:6" ht="19.5" thickBot="1">
      <c r="B13" s="214"/>
      <c r="C13" s="215"/>
      <c r="D13" s="215"/>
      <c r="E13" s="52"/>
      <c r="F13" s="208"/>
    </row>
    <row r="14" spans="1:6" ht="19.5" thickBot="1">
      <c r="B14" s="214"/>
      <c r="C14" s="215"/>
      <c r="D14" s="215"/>
      <c r="E14" s="52"/>
      <c r="F14" s="208"/>
    </row>
    <row r="15" spans="1:6" ht="19.5" thickBot="1">
      <c r="B15" s="214"/>
      <c r="C15" s="215"/>
      <c r="D15" s="215"/>
      <c r="E15" s="52"/>
      <c r="F15" s="208"/>
    </row>
    <row r="16" spans="1:6" ht="19.5" thickBot="1">
      <c r="B16" s="214"/>
      <c r="C16" s="215"/>
      <c r="D16" s="215"/>
      <c r="E16" s="52"/>
      <c r="F16" s="208"/>
    </row>
    <row r="17" spans="2:6" ht="19.5" thickBot="1">
      <c r="B17" s="214"/>
      <c r="C17" s="215"/>
      <c r="D17" s="215"/>
      <c r="E17" s="52"/>
      <c r="F17" s="208"/>
    </row>
    <row r="18" spans="2:6" ht="19.5" thickBot="1">
      <c r="B18" s="214"/>
      <c r="C18" s="215"/>
      <c r="D18" s="215"/>
      <c r="E18" s="52"/>
      <c r="F18" s="208"/>
    </row>
    <row r="19" spans="2:6" ht="19.5" thickBot="1">
      <c r="B19" s="214"/>
      <c r="C19" s="215"/>
      <c r="D19" s="215"/>
      <c r="E19" s="52"/>
      <c r="F19" s="208"/>
    </row>
    <row r="20" spans="2:6" ht="19.5" thickBot="1">
      <c r="B20" s="214"/>
      <c r="C20" s="215"/>
      <c r="D20" s="215"/>
      <c r="E20" s="52"/>
      <c r="F20" s="208"/>
    </row>
    <row r="21" spans="2:6" ht="19.5" thickBot="1">
      <c r="B21" s="214"/>
      <c r="C21" s="215"/>
      <c r="D21" s="215"/>
      <c r="E21" s="52"/>
      <c r="F21" s="208"/>
    </row>
    <row r="22" spans="2:6" ht="19.5" thickBot="1">
      <c r="B22" s="214"/>
      <c r="C22" s="215"/>
      <c r="D22" s="215"/>
      <c r="E22" s="52"/>
      <c r="F22" s="208"/>
    </row>
    <row r="23" spans="2:6" ht="19.5" thickBot="1">
      <c r="B23" s="214"/>
      <c r="C23" s="215"/>
      <c r="D23" s="215"/>
      <c r="E23" s="52"/>
      <c r="F23" s="208"/>
    </row>
    <row r="24" spans="2:6" ht="19.5" thickBot="1">
      <c r="B24" s="214"/>
      <c r="C24" s="215"/>
      <c r="D24" s="215"/>
      <c r="E24" s="52"/>
      <c r="F24" s="208"/>
    </row>
    <row r="25" spans="2:6" ht="19.5" thickBot="1">
      <c r="B25" s="214"/>
      <c r="C25" s="215"/>
      <c r="D25" s="215"/>
      <c r="E25" s="52"/>
      <c r="F25" s="208"/>
    </row>
    <row r="26" spans="2:6" ht="19.5" thickBot="1">
      <c r="B26" s="214"/>
      <c r="C26" s="215"/>
      <c r="D26" s="215"/>
      <c r="E26" s="52"/>
      <c r="F26" s="208"/>
    </row>
    <row r="27" spans="2:6" ht="19.5" thickBot="1">
      <c r="B27" s="214"/>
      <c r="C27" s="215"/>
      <c r="D27" s="215"/>
      <c r="E27" s="52"/>
      <c r="F27" s="208"/>
    </row>
    <row r="28" spans="2:6" ht="19.5" thickBot="1">
      <c r="B28" s="214"/>
      <c r="C28" s="215"/>
      <c r="D28" s="215"/>
      <c r="E28" s="52"/>
      <c r="F28" s="208"/>
    </row>
    <row r="29" spans="2:6" ht="19.5" thickBot="1">
      <c r="B29" s="214"/>
      <c r="C29" s="215"/>
      <c r="D29" s="215"/>
      <c r="E29" s="52"/>
      <c r="F29" s="208"/>
    </row>
    <row r="30" spans="2:6" ht="19.5" thickBot="1">
      <c r="B30" s="214"/>
      <c r="C30" s="215"/>
      <c r="D30" s="215"/>
      <c r="E30" s="52"/>
      <c r="F30" s="208"/>
    </row>
    <row r="31" spans="2:6" ht="19.5" thickBot="1">
      <c r="B31" s="214"/>
      <c r="C31" s="215"/>
      <c r="D31" s="215"/>
      <c r="E31" s="52"/>
      <c r="F31" s="208"/>
    </row>
    <row r="32" spans="2:6" ht="19.5" thickBot="1">
      <c r="B32" s="214"/>
      <c r="C32" s="215"/>
      <c r="D32" s="215"/>
      <c r="E32" s="52"/>
      <c r="F32" s="208"/>
    </row>
    <row r="33" spans="2:6" ht="19.5" thickBot="1">
      <c r="B33" s="214"/>
      <c r="C33" s="215"/>
      <c r="D33" s="215"/>
      <c r="E33" s="52"/>
      <c r="F33" s="208"/>
    </row>
    <row r="34" spans="2:6" ht="19.5" thickBot="1">
      <c r="B34" s="214"/>
      <c r="C34" s="215"/>
      <c r="D34" s="215"/>
      <c r="E34" s="52"/>
      <c r="F34" s="208"/>
    </row>
    <row r="35" spans="2:6" ht="19.5" thickBot="1">
      <c r="B35" s="214"/>
      <c r="C35" s="215"/>
      <c r="D35" s="215"/>
      <c r="E35" s="52"/>
      <c r="F35" s="208"/>
    </row>
    <row r="36" spans="2:6" ht="19.5" thickBot="1">
      <c r="B36" s="214"/>
      <c r="C36" s="215"/>
      <c r="D36" s="215"/>
      <c r="E36" s="52"/>
      <c r="F36" s="208"/>
    </row>
    <row r="37" spans="2:6" ht="19.5" thickBot="1">
      <c r="B37" s="214"/>
      <c r="C37" s="215"/>
      <c r="D37" s="215"/>
      <c r="E37" s="52"/>
      <c r="F37" s="208"/>
    </row>
    <row r="38" spans="2:6" ht="19.5" thickBot="1">
      <c r="B38" s="214"/>
      <c r="C38" s="215"/>
      <c r="D38" s="215"/>
      <c r="E38" s="52"/>
      <c r="F38" s="208"/>
    </row>
    <row r="39" spans="2:6" ht="19.5" thickBot="1">
      <c r="B39" s="214"/>
      <c r="C39" s="215"/>
      <c r="D39" s="215"/>
      <c r="E39" s="52"/>
      <c r="F39" s="208"/>
    </row>
    <row r="40" spans="2:6" ht="19.5" thickBot="1">
      <c r="B40" s="214"/>
      <c r="C40" s="215"/>
      <c r="D40" s="215"/>
      <c r="E40" s="52"/>
      <c r="F40" s="208"/>
    </row>
    <row r="41" spans="2:6" ht="19.5" thickBot="1">
      <c r="B41" s="214"/>
      <c r="C41" s="215"/>
      <c r="D41" s="215"/>
      <c r="E41" s="52"/>
      <c r="F41" s="208"/>
    </row>
    <row r="42" spans="2:6" ht="19.5" thickBot="1">
      <c r="B42" s="214"/>
      <c r="C42" s="215"/>
      <c r="D42" s="215"/>
      <c r="E42" s="52"/>
      <c r="F42" s="208"/>
    </row>
    <row r="43" spans="2:6" ht="19.5" thickBot="1">
      <c r="B43" s="214"/>
      <c r="C43" s="215"/>
      <c r="D43" s="215"/>
      <c r="E43" s="52"/>
      <c r="F43" s="208"/>
    </row>
    <row r="44" spans="2:6" ht="19.5" thickBot="1">
      <c r="B44" s="214"/>
      <c r="C44" s="215"/>
      <c r="D44" s="215"/>
      <c r="E44" s="52"/>
      <c r="F44" s="208"/>
    </row>
    <row r="45" spans="2:6" ht="19.5" thickBot="1">
      <c r="B45" s="214"/>
      <c r="C45" s="215"/>
      <c r="D45" s="215"/>
      <c r="E45" s="52"/>
      <c r="F45" s="208"/>
    </row>
    <row r="46" spans="2:6" ht="19.5" thickBot="1">
      <c r="B46" s="214"/>
      <c r="C46" s="215"/>
      <c r="D46" s="215"/>
      <c r="E46" s="52"/>
      <c r="F46" s="208"/>
    </row>
    <row r="47" spans="2:6" ht="19.5" thickBot="1">
      <c r="B47" s="214"/>
      <c r="C47" s="215"/>
      <c r="D47" s="215"/>
      <c r="E47" s="52"/>
      <c r="F47" s="208"/>
    </row>
    <row r="48" spans="2:6" ht="19.5" thickBot="1">
      <c r="B48" s="214"/>
      <c r="C48" s="215"/>
      <c r="D48" s="215"/>
      <c r="E48" s="52"/>
      <c r="F48" s="208"/>
    </row>
    <row r="49" spans="2:6" ht="19.5" thickBot="1">
      <c r="B49" s="214"/>
      <c r="C49" s="215"/>
      <c r="D49" s="215"/>
      <c r="E49" s="52"/>
      <c r="F49" s="208"/>
    </row>
    <row r="50" spans="2:6" ht="19.5" thickBot="1">
      <c r="B50" s="214"/>
      <c r="C50" s="215"/>
      <c r="D50" s="215"/>
      <c r="E50" s="52"/>
      <c r="F50" s="208"/>
    </row>
    <row r="51" spans="2:6" ht="19.5" thickBot="1">
      <c r="B51" s="214"/>
      <c r="C51" s="215"/>
      <c r="D51" s="215"/>
      <c r="E51" s="52"/>
      <c r="F51" s="208"/>
    </row>
    <row r="52" spans="2:6" ht="19.5" thickBot="1">
      <c r="B52" s="214"/>
      <c r="C52" s="215"/>
      <c r="D52" s="215"/>
      <c r="E52" s="52"/>
      <c r="F52" s="208"/>
    </row>
    <row r="53" spans="2:6" ht="19.5" thickBot="1">
      <c r="B53" s="214"/>
      <c r="C53" s="215"/>
      <c r="D53" s="215"/>
      <c r="E53" s="52"/>
      <c r="F53" s="208"/>
    </row>
    <row r="54" spans="2:6" ht="19.5" thickBot="1">
      <c r="B54" s="214"/>
      <c r="C54" s="215"/>
      <c r="D54" s="215"/>
      <c r="E54" s="52"/>
      <c r="F54" s="208"/>
    </row>
    <row r="55" spans="2:6" ht="19.5" thickBot="1">
      <c r="B55" s="214"/>
      <c r="C55" s="215"/>
      <c r="D55" s="215"/>
      <c r="E55" s="52"/>
      <c r="F55" s="208"/>
    </row>
    <row r="56" spans="2:6" ht="19.5" thickBot="1">
      <c r="B56" s="214"/>
      <c r="C56" s="215"/>
      <c r="D56" s="215"/>
      <c r="E56" s="52"/>
      <c r="F56" s="208"/>
    </row>
    <row r="57" spans="2:6" ht="19.5" thickBot="1">
      <c r="B57" s="214"/>
      <c r="C57" s="215"/>
      <c r="D57" s="215"/>
      <c r="E57" s="52"/>
      <c r="F57" s="208"/>
    </row>
    <row r="58" spans="2:6" ht="19.5" thickBot="1">
      <c r="B58" s="214"/>
      <c r="C58" s="215"/>
      <c r="D58" s="215"/>
      <c r="E58" s="52"/>
      <c r="F58" s="208"/>
    </row>
    <row r="59" spans="2:6" ht="19.5" thickBot="1">
      <c r="B59" s="214"/>
      <c r="C59" s="215"/>
      <c r="D59" s="215"/>
      <c r="E59" s="52"/>
      <c r="F59" s="208"/>
    </row>
    <row r="60" spans="2:6" ht="19.5" thickBot="1">
      <c r="B60" s="214"/>
      <c r="C60" s="215"/>
      <c r="D60" s="215"/>
      <c r="E60" s="52"/>
      <c r="F60" s="208"/>
    </row>
    <row r="61" spans="2:6" ht="19.5" thickBot="1">
      <c r="B61" s="214"/>
      <c r="C61" s="215"/>
      <c r="D61" s="215"/>
      <c r="E61" s="52"/>
      <c r="F61" s="208"/>
    </row>
    <row r="62" spans="2:6" ht="19.5" thickBot="1">
      <c r="B62" s="214"/>
      <c r="C62" s="215"/>
      <c r="D62" s="215"/>
      <c r="E62" s="52"/>
      <c r="F62" s="208"/>
    </row>
    <row r="63" spans="2:6" ht="19.5" thickBot="1">
      <c r="B63" s="214"/>
      <c r="C63" s="215"/>
      <c r="D63" s="215"/>
      <c r="E63" s="52"/>
      <c r="F63" s="208"/>
    </row>
    <row r="64" spans="2:6" ht="19.5" thickBot="1">
      <c r="B64" s="214"/>
      <c r="C64" s="215"/>
      <c r="D64" s="215"/>
      <c r="E64" s="52"/>
      <c r="F64" s="208"/>
    </row>
    <row r="65" spans="2:6" ht="19.5" thickBot="1">
      <c r="B65" s="214"/>
      <c r="C65" s="215"/>
      <c r="D65" s="215"/>
      <c r="E65" s="52"/>
      <c r="F65" s="208"/>
    </row>
    <row r="66" spans="2:6" ht="19.5" thickBot="1">
      <c r="B66" s="214"/>
      <c r="C66" s="215"/>
      <c r="D66" s="215"/>
      <c r="E66" s="52"/>
      <c r="F66" s="208"/>
    </row>
    <row r="67" spans="2:6" ht="19.5" thickBot="1">
      <c r="B67" s="214"/>
      <c r="C67" s="215"/>
      <c r="D67" s="215"/>
      <c r="E67" s="52"/>
      <c r="F67" s="208"/>
    </row>
    <row r="68" spans="2:6" ht="19.5" thickBot="1">
      <c r="B68" s="214"/>
      <c r="C68" s="215"/>
      <c r="D68" s="215"/>
      <c r="E68" s="52"/>
      <c r="F68" s="208"/>
    </row>
    <row r="69" spans="2:6" ht="19.5" thickBot="1">
      <c r="B69" s="214"/>
      <c r="C69" s="215"/>
      <c r="D69" s="215"/>
      <c r="E69" s="52"/>
      <c r="F69" s="208"/>
    </row>
    <row r="70" spans="2:6" ht="19.5" thickBot="1">
      <c r="B70" s="214"/>
      <c r="C70" s="215"/>
      <c r="D70" s="215"/>
      <c r="E70" s="52"/>
      <c r="F70" s="208"/>
    </row>
    <row r="71" spans="2:6" ht="19.5" thickBot="1">
      <c r="B71" s="214"/>
      <c r="C71" s="215"/>
      <c r="D71" s="215"/>
      <c r="E71" s="52"/>
      <c r="F71" s="208"/>
    </row>
    <row r="72" spans="2:6" ht="19.5" thickBot="1">
      <c r="B72" s="214"/>
      <c r="C72" s="215"/>
      <c r="D72" s="215"/>
      <c r="E72" s="52"/>
      <c r="F72" s="208"/>
    </row>
    <row r="73" spans="2:6" ht="19.5" thickBot="1">
      <c r="B73" s="214"/>
      <c r="C73" s="215"/>
      <c r="D73" s="215"/>
      <c r="E73" s="52"/>
      <c r="F73" s="208"/>
    </row>
    <row r="74" spans="2:6" ht="19.5" thickBot="1">
      <c r="B74" s="214"/>
      <c r="C74" s="215"/>
      <c r="D74" s="215"/>
      <c r="E74" s="52"/>
      <c r="F74" s="208"/>
    </row>
    <row r="75" spans="2:6" ht="19.5" thickBot="1">
      <c r="B75" s="214"/>
      <c r="C75" s="215"/>
      <c r="D75" s="215"/>
      <c r="E75" s="52"/>
      <c r="F75" s="208"/>
    </row>
    <row r="76" spans="2:6" ht="19.5" thickBot="1">
      <c r="B76" s="214"/>
      <c r="C76" s="215"/>
      <c r="D76" s="215"/>
      <c r="E76" s="52"/>
      <c r="F76" s="208"/>
    </row>
    <row r="77" spans="2:6" ht="19.5" thickBot="1">
      <c r="B77" s="214"/>
      <c r="C77" s="215"/>
      <c r="D77" s="215"/>
      <c r="E77" s="52"/>
      <c r="F77" s="208"/>
    </row>
    <row r="78" spans="2:6" ht="19.5" thickBot="1">
      <c r="B78" s="214"/>
      <c r="C78" s="215"/>
      <c r="D78" s="215"/>
      <c r="E78" s="52"/>
      <c r="F78" s="208"/>
    </row>
    <row r="79" spans="2:6" ht="19.5" thickBot="1">
      <c r="B79" s="214"/>
      <c r="C79" s="215"/>
      <c r="D79" s="215"/>
      <c r="E79" s="52"/>
      <c r="F79" s="208"/>
    </row>
    <row r="80" spans="2:6" ht="19.5" thickBot="1">
      <c r="B80" s="214"/>
      <c r="C80" s="215"/>
      <c r="D80" s="215"/>
      <c r="E80" s="52"/>
      <c r="F80" s="208"/>
    </row>
    <row r="81" spans="2:6" ht="19.5" thickBot="1">
      <c r="B81" s="214"/>
      <c r="C81" s="215"/>
      <c r="D81" s="215"/>
      <c r="E81" s="52"/>
      <c r="F81" s="208"/>
    </row>
    <row r="82" spans="2:6" ht="19.5" thickBot="1">
      <c r="B82" s="214"/>
      <c r="C82" s="215"/>
      <c r="D82" s="215"/>
      <c r="E82" s="52"/>
      <c r="F82" s="208"/>
    </row>
    <row r="83" spans="2:6" ht="19.5" thickBot="1">
      <c r="B83" s="214"/>
      <c r="C83" s="215"/>
      <c r="D83" s="215"/>
      <c r="E83" s="52"/>
      <c r="F83" s="208"/>
    </row>
    <row r="84" spans="2:6" ht="19.5" thickBot="1">
      <c r="B84" s="214"/>
      <c r="C84" s="215"/>
      <c r="D84" s="215"/>
      <c r="E84" s="52"/>
      <c r="F84" s="208"/>
    </row>
    <row r="85" spans="2:6" ht="19.5" thickBot="1">
      <c r="B85" s="214"/>
      <c r="C85" s="215"/>
      <c r="D85" s="215"/>
      <c r="E85" s="52"/>
      <c r="F85" s="208"/>
    </row>
    <row r="86" spans="2:6" ht="19.5" thickBot="1">
      <c r="B86" s="214"/>
      <c r="C86" s="215"/>
      <c r="D86" s="215"/>
      <c r="E86" s="52"/>
      <c r="F86" s="208"/>
    </row>
    <row r="87" spans="2:6" ht="19.5" thickBot="1">
      <c r="B87" s="214"/>
      <c r="C87" s="215"/>
      <c r="D87" s="215"/>
      <c r="E87" s="52"/>
      <c r="F87" s="208"/>
    </row>
    <row r="88" spans="2:6" ht="19.5" thickBot="1">
      <c r="B88" s="214"/>
      <c r="C88" s="215"/>
      <c r="D88" s="215"/>
      <c r="E88" s="52"/>
      <c r="F88" s="208"/>
    </row>
    <row r="89" spans="2:6" ht="19.5" thickBot="1">
      <c r="B89" s="214"/>
      <c r="C89" s="215"/>
      <c r="D89" s="215"/>
      <c r="E89" s="52"/>
      <c r="F89" s="208"/>
    </row>
    <row r="90" spans="2:6" ht="19.5" thickBot="1">
      <c r="B90" s="214"/>
      <c r="C90" s="215"/>
      <c r="D90" s="215"/>
      <c r="E90" s="52"/>
      <c r="F90" s="208"/>
    </row>
    <row r="91" spans="2:6" ht="19.5" thickBot="1">
      <c r="B91" s="214"/>
      <c r="C91" s="215"/>
      <c r="D91" s="215"/>
      <c r="E91" s="52"/>
      <c r="F91" s="208"/>
    </row>
    <row r="92" spans="2:6" ht="19.5" thickBot="1">
      <c r="B92" s="214"/>
      <c r="C92" s="215"/>
      <c r="D92" s="215"/>
      <c r="E92" s="52"/>
      <c r="F92" s="208"/>
    </row>
    <row r="93" spans="2:6" ht="19.5" thickBot="1">
      <c r="B93" s="214"/>
      <c r="C93" s="215"/>
      <c r="D93" s="215"/>
      <c r="E93" s="52"/>
      <c r="F93" s="208"/>
    </row>
    <row r="94" spans="2:6" ht="19.5" thickBot="1">
      <c r="B94" s="214"/>
      <c r="C94" s="215"/>
      <c r="D94" s="215"/>
      <c r="E94" s="52"/>
      <c r="F94" s="208"/>
    </row>
    <row r="95" spans="2:6" ht="19.5" thickBot="1">
      <c r="B95" s="214"/>
      <c r="C95" s="215"/>
      <c r="D95" s="215"/>
      <c r="E95" s="52"/>
      <c r="F95" s="208"/>
    </row>
    <row r="96" spans="2:6" ht="19.5" thickBot="1">
      <c r="B96" s="214"/>
      <c r="C96" s="215"/>
      <c r="D96" s="215"/>
      <c r="E96" s="52"/>
      <c r="F96" s="208"/>
    </row>
    <row r="97" spans="2:6" ht="19.5" thickBot="1">
      <c r="B97" s="214"/>
      <c r="C97" s="215"/>
      <c r="D97" s="215"/>
      <c r="E97" s="52"/>
      <c r="F97" s="208"/>
    </row>
  </sheetData>
  <dataValidations count="1">
    <dataValidation type="list" allowBlank="1" showInputMessage="1" showErrorMessage="1" sqref="C7:C97">
      <formula1>MajourGroup_List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27"/>
  <sheetViews>
    <sheetView rightToLeft="1" topLeftCell="P2" workbookViewId="0">
      <selection activeCell="P2" sqref="A1:XFD1048576"/>
    </sheetView>
  </sheetViews>
  <sheetFormatPr defaultRowHeight="15"/>
  <cols>
    <col min="1" max="1" width="9.140625" style="17"/>
    <col min="2" max="2" width="15" style="17" customWidth="1"/>
    <col min="3" max="3" width="15.140625" style="17" customWidth="1"/>
    <col min="4" max="4" width="21.7109375" style="17" customWidth="1"/>
    <col min="5" max="5" width="19.42578125" style="17" customWidth="1"/>
    <col min="6" max="6" width="17.7109375" style="17" customWidth="1"/>
    <col min="7" max="7" width="21.140625" style="17" customWidth="1"/>
    <col min="8" max="9" width="20.28515625" style="17" customWidth="1"/>
    <col min="10" max="10" width="31.28515625" style="17" customWidth="1"/>
    <col min="11" max="11" width="14.85546875" style="17" customWidth="1"/>
    <col min="12" max="12" width="14.7109375" style="17" customWidth="1"/>
    <col min="13" max="13" width="13.42578125" style="17" customWidth="1"/>
    <col min="14" max="14" width="14.42578125" style="17" customWidth="1"/>
    <col min="15" max="15" width="23.85546875" style="17" customWidth="1"/>
    <col min="16" max="16" width="9.140625" style="17"/>
    <col min="17" max="17" width="18.5703125" style="17" customWidth="1"/>
    <col min="18" max="18" width="9.140625" style="17"/>
    <col min="19" max="19" width="17.85546875" style="17" customWidth="1"/>
    <col min="20" max="20" width="12.85546875" style="17" customWidth="1"/>
    <col min="21" max="21" width="10" style="17" customWidth="1"/>
    <col min="22" max="24" width="9.140625" style="17"/>
    <col min="25" max="25" width="12.140625" style="17" customWidth="1"/>
    <col min="26" max="26" width="9.140625" style="17"/>
    <col min="27" max="27" width="12.85546875" style="17" customWidth="1"/>
    <col min="28" max="28" width="8.42578125" style="17" bestFit="1" customWidth="1"/>
    <col min="29" max="29" width="11.5703125" style="17" customWidth="1"/>
    <col min="30" max="30" width="9.42578125" style="17" customWidth="1"/>
    <col min="31" max="31" width="45.42578125" style="17" customWidth="1"/>
    <col min="32" max="33" width="9.140625" style="17"/>
    <col min="34" max="34" width="25.7109375" style="17" customWidth="1"/>
    <col min="35" max="35" width="23.85546875" style="17" customWidth="1"/>
    <col min="36" max="16384" width="9.140625" style="17"/>
  </cols>
  <sheetData>
    <row r="1" spans="1:31">
      <c r="AD1" s="17" t="str">
        <f>IF(ISNA(VLOOKUP(AG9,PRIZE_AWARD!$B:$F,5, FALSE))=TRUE, "", VLOOKUP(AG9,PRIZE_AWARD!$B:$F,5, FALSE))</f>
        <v/>
      </c>
    </row>
    <row r="2" spans="1:31">
      <c r="B2" s="17" t="s">
        <v>356</v>
      </c>
      <c r="C2" s="17" t="s">
        <v>336</v>
      </c>
      <c r="D2" s="17" t="s">
        <v>340</v>
      </c>
      <c r="E2" s="17" t="s">
        <v>337</v>
      </c>
      <c r="F2" s="17" t="s">
        <v>338</v>
      </c>
      <c r="G2" s="17" t="s">
        <v>339</v>
      </c>
      <c r="H2" s="17" t="s">
        <v>354</v>
      </c>
      <c r="I2" s="17" t="s">
        <v>365</v>
      </c>
      <c r="J2" s="17" t="s">
        <v>345</v>
      </c>
      <c r="K2" s="17" t="s">
        <v>346</v>
      </c>
      <c r="L2" s="17" t="s">
        <v>347</v>
      </c>
      <c r="M2" s="17" t="s">
        <v>353</v>
      </c>
      <c r="N2" s="17" t="s">
        <v>352</v>
      </c>
      <c r="O2" s="17" t="s">
        <v>351</v>
      </c>
      <c r="P2" s="17" t="s">
        <v>348</v>
      </c>
      <c r="Q2" s="17" t="s">
        <v>349</v>
      </c>
      <c r="R2" s="17" t="s">
        <v>350</v>
      </c>
      <c r="S2" s="17" t="s">
        <v>329</v>
      </c>
      <c r="T2" s="17" t="s">
        <v>319</v>
      </c>
      <c r="U2" s="17" t="s">
        <v>331</v>
      </c>
      <c r="V2" s="17" t="s">
        <v>332</v>
      </c>
      <c r="W2" s="17" t="s">
        <v>333</v>
      </c>
      <c r="X2" s="17" t="s">
        <v>341</v>
      </c>
      <c r="Y2" s="17" t="s">
        <v>342</v>
      </c>
      <c r="Z2" s="17" t="s">
        <v>343</v>
      </c>
      <c r="AA2" s="17" t="s">
        <v>589</v>
      </c>
      <c r="AC2" s="17" t="s">
        <v>592</v>
      </c>
      <c r="AD2" s="17" t="s">
        <v>355</v>
      </c>
      <c r="AE2" s="17" t="s">
        <v>397</v>
      </c>
    </row>
    <row r="4" spans="1:31" ht="36.75" customHeight="1" thickBot="1">
      <c r="A4" s="19"/>
      <c r="B4" s="18" t="s">
        <v>91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31" ht="31.5" thickBot="1">
      <c r="B5" s="18"/>
      <c r="J5" s="247" t="s">
        <v>369</v>
      </c>
      <c r="K5" s="248"/>
      <c r="L5" s="248"/>
      <c r="M5" s="248"/>
      <c r="N5" s="248"/>
      <c r="O5" s="248"/>
      <c r="P5" s="248"/>
      <c r="Q5" s="248"/>
      <c r="R5" s="252"/>
      <c r="S5" s="253" t="s">
        <v>99</v>
      </c>
      <c r="T5" s="254"/>
      <c r="U5" s="254"/>
      <c r="V5" s="254"/>
      <c r="W5" s="254"/>
      <c r="X5" s="255"/>
      <c r="Y5" s="261" t="s">
        <v>96</v>
      </c>
      <c r="Z5" s="270"/>
      <c r="AD5" s="266" t="s">
        <v>600</v>
      </c>
      <c r="AE5" s="267"/>
    </row>
    <row r="6" spans="1:31" ht="31.5" thickBot="1">
      <c r="B6" s="18"/>
      <c r="J6" s="263" t="s">
        <v>24</v>
      </c>
      <c r="K6" s="264"/>
      <c r="L6" s="265"/>
      <c r="M6" s="247" t="s">
        <v>25</v>
      </c>
      <c r="N6" s="248"/>
      <c r="O6" s="252"/>
      <c r="P6" s="247" t="s">
        <v>26</v>
      </c>
      <c r="Q6" s="248"/>
      <c r="R6" s="252"/>
      <c r="S6" s="247" t="s">
        <v>80</v>
      </c>
      <c r="T6" s="248"/>
      <c r="U6" s="248"/>
      <c r="V6" s="248"/>
      <c r="W6" s="248"/>
      <c r="X6" s="252"/>
      <c r="Y6" s="256" t="s">
        <v>81</v>
      </c>
      <c r="Z6" s="257"/>
      <c r="AA6" s="253" t="s">
        <v>96</v>
      </c>
      <c r="AB6" s="254"/>
      <c r="AC6" s="255"/>
      <c r="AD6" s="268" t="s">
        <v>601</v>
      </c>
      <c r="AE6" s="269"/>
    </row>
    <row r="7" spans="1:31" ht="39" customHeight="1" thickBot="1">
      <c r="B7" s="36" t="s">
        <v>94</v>
      </c>
      <c r="C7" s="68" t="s">
        <v>96</v>
      </c>
      <c r="D7" s="36" t="s">
        <v>94</v>
      </c>
      <c r="E7" s="68" t="s">
        <v>96</v>
      </c>
      <c r="F7" s="68" t="s">
        <v>96</v>
      </c>
      <c r="G7" s="68" t="s">
        <v>96</v>
      </c>
      <c r="H7" s="36" t="s">
        <v>94</v>
      </c>
      <c r="I7" s="22" t="s">
        <v>94</v>
      </c>
      <c r="J7" s="22" t="s">
        <v>94</v>
      </c>
      <c r="K7" s="32" t="s">
        <v>96</v>
      </c>
      <c r="L7" s="32" t="s">
        <v>96</v>
      </c>
      <c r="M7" s="22" t="s">
        <v>94</v>
      </c>
      <c r="N7" s="32" t="s">
        <v>96</v>
      </c>
      <c r="O7" s="32" t="s">
        <v>96</v>
      </c>
      <c r="P7" s="22" t="s">
        <v>94</v>
      </c>
      <c r="Q7" s="32" t="s">
        <v>96</v>
      </c>
      <c r="R7" s="32" t="s">
        <v>96</v>
      </c>
      <c r="S7" s="32" t="s">
        <v>96</v>
      </c>
      <c r="T7" s="32" t="s">
        <v>96</v>
      </c>
      <c r="U7" s="22" t="s">
        <v>94</v>
      </c>
      <c r="V7" s="32" t="s">
        <v>96</v>
      </c>
      <c r="W7" s="32" t="s">
        <v>96</v>
      </c>
      <c r="X7" s="32" t="s">
        <v>96</v>
      </c>
      <c r="Y7" s="32" t="s">
        <v>96</v>
      </c>
      <c r="Z7" s="32" t="s">
        <v>96</v>
      </c>
      <c r="AA7" s="36" t="s">
        <v>94</v>
      </c>
      <c r="AB7" s="36" t="s">
        <v>94</v>
      </c>
      <c r="AC7" s="36" t="s">
        <v>94</v>
      </c>
      <c r="AD7" s="27" t="s">
        <v>94</v>
      </c>
      <c r="AE7" s="22" t="s">
        <v>94</v>
      </c>
    </row>
    <row r="8" spans="1:31" ht="36.75" thickBot="1">
      <c r="B8" s="69" t="s">
        <v>76</v>
      </c>
      <c r="C8" s="70" t="s">
        <v>77</v>
      </c>
      <c r="D8" s="70" t="s">
        <v>1</v>
      </c>
      <c r="E8" s="70" t="s">
        <v>98</v>
      </c>
      <c r="F8" s="70" t="s">
        <v>78</v>
      </c>
      <c r="G8" s="71" t="s">
        <v>18</v>
      </c>
      <c r="H8" s="72" t="s">
        <v>433</v>
      </c>
      <c r="I8" s="72" t="s">
        <v>593</v>
      </c>
      <c r="J8" s="72" t="s">
        <v>0</v>
      </c>
      <c r="K8" s="43" t="s">
        <v>79</v>
      </c>
      <c r="L8" s="73" t="s">
        <v>82</v>
      </c>
      <c r="M8" s="74" t="s">
        <v>0</v>
      </c>
      <c r="N8" s="75" t="s">
        <v>79</v>
      </c>
      <c r="O8" s="73" t="s">
        <v>82</v>
      </c>
      <c r="P8" s="74" t="s">
        <v>0</v>
      </c>
      <c r="Q8" s="75" t="s">
        <v>79</v>
      </c>
      <c r="R8" s="73" t="s">
        <v>82</v>
      </c>
      <c r="S8" s="76" t="s">
        <v>8</v>
      </c>
      <c r="T8" s="75" t="s">
        <v>9</v>
      </c>
      <c r="U8" s="77" t="s">
        <v>14</v>
      </c>
      <c r="V8" s="77" t="s">
        <v>10</v>
      </c>
      <c r="W8" s="77" t="s">
        <v>11</v>
      </c>
      <c r="X8" s="73" t="s">
        <v>12</v>
      </c>
      <c r="Y8" s="74" t="s">
        <v>87</v>
      </c>
      <c r="Z8" s="73" t="s">
        <v>83</v>
      </c>
      <c r="AA8" s="41" t="s">
        <v>587</v>
      </c>
      <c r="AB8" s="39" t="s">
        <v>588</v>
      </c>
      <c r="AC8" s="42" t="s">
        <v>559</v>
      </c>
      <c r="AD8" s="43" t="s">
        <v>511</v>
      </c>
      <c r="AE8" s="73" t="s">
        <v>512</v>
      </c>
    </row>
    <row r="9" spans="1:31" ht="20.100000000000001" customHeight="1" thickBot="1">
      <c r="B9" s="78">
        <v>1</v>
      </c>
      <c r="C9" s="79"/>
      <c r="D9" s="80" t="s">
        <v>105</v>
      </c>
      <c r="E9" s="14"/>
      <c r="F9" s="14"/>
      <c r="G9" s="80"/>
      <c r="H9" s="81" t="s">
        <v>432</v>
      </c>
      <c r="I9" s="81" t="s">
        <v>24</v>
      </c>
      <c r="J9" s="15" t="s">
        <v>665</v>
      </c>
      <c r="K9" s="14"/>
      <c r="L9" s="14"/>
      <c r="M9" s="14" t="s">
        <v>666</v>
      </c>
      <c r="N9" s="14"/>
      <c r="O9" s="14"/>
      <c r="P9" s="14"/>
      <c r="Q9" s="14"/>
      <c r="R9" s="14"/>
      <c r="S9" s="82"/>
      <c r="T9" s="82"/>
      <c r="U9" s="82"/>
      <c r="V9" s="83"/>
      <c r="W9" s="83"/>
      <c r="X9" s="83"/>
      <c r="Y9" s="83"/>
      <c r="Z9" s="83"/>
      <c r="AA9" s="84"/>
      <c r="AB9" s="85" t="e">
        <f>IF(ISNA(VLOOKUP(AA9,[1]PRIZE_AWARD!$B$1:'[1]PRIZE_AWARD'!$F$907,5, FALSE))=TRUE, "", VLOOKUP(AA9,[1]PRIZE_AWARD!$B$1:'[1]PRIZE_AWARD'!$F$907,5, FALSE))</f>
        <v>#REF!</v>
      </c>
      <c r="AC9" s="15"/>
      <c r="AD9" s="86"/>
      <c r="AE9" s="87" t="e">
        <f>IF(ISNA(VLOOKUP(AD9,[1]RESEARCH!$B$1:'[1]RESEARCH'!$K$907,10, FALSE))=TRUE, "", VLOOKUP(AD9,[1]RESEARCH!$B$1:'[1]RESEARCH'!$K$907,10, FALSE))</f>
        <v>#REF!</v>
      </c>
    </row>
    <row r="10" spans="1:31" ht="20.100000000000001" customHeight="1" thickBot="1">
      <c r="B10" s="78">
        <v>2</v>
      </c>
      <c r="C10" s="79"/>
      <c r="D10" s="80" t="s">
        <v>108</v>
      </c>
      <c r="E10" s="14"/>
      <c r="F10" s="14"/>
      <c r="G10" s="80"/>
      <c r="H10" s="81" t="s">
        <v>432</v>
      </c>
      <c r="I10" s="81" t="s">
        <v>24</v>
      </c>
      <c r="J10" s="15" t="s">
        <v>667</v>
      </c>
      <c r="K10" s="14"/>
      <c r="L10" s="14"/>
      <c r="M10" s="14" t="s">
        <v>668</v>
      </c>
      <c r="N10" s="14"/>
      <c r="O10" s="14"/>
      <c r="P10" s="14"/>
      <c r="Q10" s="14"/>
      <c r="R10" s="14"/>
      <c r="S10" s="82"/>
      <c r="T10" s="82"/>
      <c r="U10" s="82"/>
      <c r="V10" s="83"/>
      <c r="W10" s="83"/>
      <c r="X10" s="83"/>
      <c r="Y10" s="83"/>
      <c r="Z10" s="83"/>
      <c r="AA10" s="84"/>
      <c r="AB10" s="85" t="e">
        <f>IF(ISNA(VLOOKUP(AA10,[1]PRIZE_AWARD!$B$1:'[1]PRIZE_AWARD'!$F$907,5, FALSE))=TRUE, "", VLOOKUP(AA10,[1]PRIZE_AWARD!$B$1:'[1]PRIZE_AWARD'!$F$907,5, FALSE))</f>
        <v>#REF!</v>
      </c>
      <c r="AC10" s="15"/>
      <c r="AD10" s="88"/>
      <c r="AE10" s="89" t="e">
        <f>IF(ISNA(VLOOKUP(AD10,[1]RESEARCH!$B$1:'[1]RESEARCH'!$K$907,10, FALSE))=TRUE, "", VLOOKUP(AD10,[1]RESEARCH!$B$1:'[1]RESEARCH'!$K$907,10, FALSE))</f>
        <v>#REF!</v>
      </c>
    </row>
    <row r="11" spans="1:31" ht="20.100000000000001" customHeight="1" thickBot="1">
      <c r="B11" s="78">
        <v>3</v>
      </c>
      <c r="C11" s="14"/>
      <c r="D11" s="80" t="s">
        <v>108</v>
      </c>
      <c r="E11" s="14"/>
      <c r="F11" s="14"/>
      <c r="G11" s="80"/>
      <c r="H11" s="81" t="s">
        <v>432</v>
      </c>
      <c r="I11" s="81" t="s">
        <v>24</v>
      </c>
      <c r="J11" s="15" t="s">
        <v>669</v>
      </c>
      <c r="K11" s="14"/>
      <c r="L11" s="14"/>
      <c r="M11" s="14" t="s">
        <v>670</v>
      </c>
      <c r="N11" s="14"/>
      <c r="O11" s="14"/>
      <c r="P11" s="14"/>
      <c r="Q11" s="14"/>
      <c r="R11" s="14"/>
      <c r="S11" s="82"/>
      <c r="T11" s="82"/>
      <c r="U11" s="82"/>
      <c r="V11" s="83"/>
      <c r="W11" s="83"/>
      <c r="X11" s="83"/>
      <c r="Y11" s="83"/>
      <c r="Z11" s="83"/>
      <c r="AA11" s="84"/>
      <c r="AB11" s="85" t="e">
        <f>IF(ISNA(VLOOKUP(AA11,[1]PRIZE_AWARD!$B$1:'[1]PRIZE_AWARD'!$F$907,5, FALSE))=TRUE, "", VLOOKUP(AA11,[1]PRIZE_AWARD!$B$1:'[1]PRIZE_AWARD'!$F$907,5, FALSE))</f>
        <v>#REF!</v>
      </c>
      <c r="AC11" s="15"/>
      <c r="AD11" s="90"/>
      <c r="AE11" s="91" t="e">
        <f>IF(ISNA(VLOOKUP(AD11,[1]RESEARCH!$B$1:'[1]RESEARCH'!$K$907,10, FALSE))=TRUE, "", VLOOKUP(AD11,[1]RESEARCH!$B$1:'[1]RESEARCH'!$K$907,10, FALSE))</f>
        <v>#REF!</v>
      </c>
    </row>
    <row r="12" spans="1:31" ht="20.100000000000001" customHeight="1" thickBot="1">
      <c r="B12" s="78">
        <v>4</v>
      </c>
      <c r="C12" s="79"/>
      <c r="D12" s="80" t="s">
        <v>108</v>
      </c>
      <c r="E12" s="80"/>
      <c r="F12" s="14"/>
      <c r="G12" s="80"/>
      <c r="H12" s="81" t="s">
        <v>432</v>
      </c>
      <c r="I12" s="81" t="s">
        <v>24</v>
      </c>
      <c r="J12" s="15" t="s">
        <v>671</v>
      </c>
      <c r="K12" s="15"/>
      <c r="L12" s="15"/>
      <c r="M12" s="14" t="s">
        <v>672</v>
      </c>
      <c r="N12" s="15"/>
      <c r="O12" s="15"/>
      <c r="P12" s="15"/>
      <c r="Q12" s="15"/>
      <c r="R12" s="15"/>
      <c r="S12" s="82"/>
      <c r="T12" s="82"/>
      <c r="U12" s="82"/>
      <c r="V12" s="83"/>
      <c r="W12" s="83"/>
      <c r="X12" s="83"/>
      <c r="Y12" s="82"/>
      <c r="Z12" s="92"/>
      <c r="AA12" s="84"/>
      <c r="AB12" s="85" t="e">
        <f>IF(ISNA(VLOOKUP(AA12,[1]PRIZE_AWARD!$B$1:'[1]PRIZE_AWARD'!$F$907,5, FALSE))=TRUE, "", VLOOKUP(AA12,[1]PRIZE_AWARD!$B$1:'[1]PRIZE_AWARD'!$F$907,5, FALSE))</f>
        <v>#REF!</v>
      </c>
      <c r="AC12" s="15"/>
      <c r="AD12" s="88"/>
      <c r="AE12" s="89" t="e">
        <f>IF(ISNA(VLOOKUP(AD12,[1]RESEARCH!$B$1:'[1]RESEARCH'!$K$907,10, FALSE))=TRUE, "", VLOOKUP(AD12,[1]RESEARCH!$B$1:'[1]RESEARCH'!$K$907,10, FALSE))</f>
        <v>#REF!</v>
      </c>
    </row>
    <row r="13" spans="1:31" ht="20.100000000000001" customHeight="1" thickBot="1">
      <c r="B13" s="93"/>
      <c r="C13" s="94"/>
      <c r="D13" s="95"/>
      <c r="E13" s="96"/>
      <c r="F13" s="14"/>
      <c r="G13" s="95"/>
      <c r="H13" s="97"/>
      <c r="I13" s="97"/>
      <c r="J13" s="98"/>
      <c r="K13" s="96"/>
      <c r="L13" s="96"/>
      <c r="M13" s="96"/>
      <c r="N13" s="96"/>
      <c r="O13" s="96"/>
      <c r="P13" s="96"/>
      <c r="Q13" s="96"/>
      <c r="R13" s="96"/>
      <c r="S13" s="99"/>
      <c r="T13" s="99"/>
      <c r="U13" s="99"/>
      <c r="V13" s="100"/>
      <c r="W13" s="100"/>
      <c r="X13" s="100"/>
      <c r="Y13" s="100"/>
      <c r="Z13" s="100"/>
      <c r="AA13" s="101"/>
      <c r="AB13" s="102" t="str">
        <f>IF(ISNA(VLOOKUP(AA13,PRIZE_AWARD!$B:$F,5, FALSE))=TRUE, "", VLOOKUP(AA13,PRIZE_AWARD!$B:$F,5, FALSE))</f>
        <v/>
      </c>
      <c r="AC13" s="98"/>
      <c r="AD13" s="103"/>
      <c r="AE13" s="87" t="str">
        <f>IF(ISNA(VLOOKUP(AD13,RESEARCH!$B:$K,10, FALSE))=TRUE, "", VLOOKUP(AD13,RESEARCH!$B:$K,10, FALSE))</f>
        <v/>
      </c>
    </row>
    <row r="14" spans="1:31" ht="18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5" t="str">
        <f>IF(ISNA(VLOOKUP(AA14,PRIZE_AWARD!$B:$F,5, FALSE))=TRUE, "", VLOOKUP(AA14,PRIZE_AWARD!$B:$F,5, FALSE))</f>
        <v/>
      </c>
      <c r="AC14" s="104"/>
      <c r="AD14" s="104"/>
      <c r="AE14" s="87" t="str">
        <f>IF(ISNA(VLOOKUP(AD14,RESEARCH!$B:$K,10, FALSE))=TRUE, "", VLOOKUP(AD14,RESEARCH!$B:$K,10, FALSE))</f>
        <v/>
      </c>
    </row>
    <row r="15" spans="1:31" ht="18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 t="str">
        <f>IF(ISNA(VLOOKUP(AA15,PRIZE_AWARD!$B:$F,5, FALSE))=TRUE, "", VLOOKUP(AA15,PRIZE_AWARD!$B:$F,5, FALSE))</f>
        <v/>
      </c>
      <c r="AC15" s="104"/>
      <c r="AD15" s="104"/>
      <c r="AE15" s="87" t="str">
        <f>IF(ISNA(VLOOKUP(AD15,RESEARCH!$B:$K,10, FALSE))=TRUE, "", VLOOKUP(AD15,RESEARCH!$B:$K,10, FALSE))</f>
        <v/>
      </c>
    </row>
    <row r="16" spans="1:31" ht="18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 t="str">
        <f>IF(ISNA(VLOOKUP(AA16,PRIZE_AWARD!$B:$F,5, FALSE))=TRUE, "", VLOOKUP(AA16,PRIZE_AWARD!$B:$F,5, FALSE))</f>
        <v/>
      </c>
      <c r="AC16" s="104"/>
      <c r="AD16" s="104"/>
      <c r="AE16" s="87" t="str">
        <f>IF(ISNA(VLOOKUP(AD16,RESEARCH!$B:$K,10, FALSE))=TRUE, "", VLOOKUP(AD16,RESEARCH!$B:$K,10, FALSE))</f>
        <v/>
      </c>
    </row>
    <row r="17" spans="2:31" ht="18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 t="str">
        <f>IF(ISNA(VLOOKUP(AA17,PRIZE_AWARD!$B:$F,5, FALSE))=TRUE, "", VLOOKUP(AA17,PRIZE_AWARD!$B:$F,5, FALSE))</f>
        <v/>
      </c>
      <c r="AC17" s="104"/>
      <c r="AD17" s="104"/>
      <c r="AE17" s="87" t="str">
        <f>IF(ISNA(VLOOKUP(AD17,RESEARCH!$B:$K,10, FALSE))=TRUE, "", VLOOKUP(AD17,RESEARCH!$B:$K,10, FALSE))</f>
        <v/>
      </c>
    </row>
    <row r="18" spans="2:31" ht="18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 t="str">
        <f>IF(ISNA(VLOOKUP(AA18,PRIZE_AWARD!$B:$F,5, FALSE))=TRUE, "", VLOOKUP(AA18,PRIZE_AWARD!$B:$F,5, FALSE))</f>
        <v/>
      </c>
      <c r="AC18" s="104"/>
      <c r="AD18" s="104"/>
      <c r="AE18" s="87" t="str">
        <f>IF(ISNA(VLOOKUP(AD18,RESEARCH!$B:$K,10, FALSE))=TRUE, "", VLOOKUP(AD18,RESEARCH!$B:$K,10, FALSE))</f>
        <v/>
      </c>
    </row>
    <row r="19" spans="2:31" ht="18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5" t="str">
        <f>IF(ISNA(VLOOKUP(AA19,PRIZE_AWARD!$B:$F,5, FALSE))=TRUE, "", VLOOKUP(AA19,PRIZE_AWARD!$B:$F,5, FALSE))</f>
        <v/>
      </c>
      <c r="AC19" s="104"/>
      <c r="AD19" s="104"/>
      <c r="AE19" s="87" t="str">
        <f>IF(ISNA(VLOOKUP(AD19,RESEARCH!$B:$K,10, FALSE))=TRUE, "", VLOOKUP(AD19,RESEARCH!$B:$K,10, FALSE))</f>
        <v/>
      </c>
    </row>
    <row r="20" spans="2:31" ht="18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5" t="str">
        <f>IF(ISNA(VLOOKUP(AA20,PRIZE_AWARD!$B:$F,5, FALSE))=TRUE, "", VLOOKUP(AA20,PRIZE_AWARD!$B:$F,5, FALSE))</f>
        <v/>
      </c>
      <c r="AC20" s="104"/>
      <c r="AD20" s="104"/>
      <c r="AE20" s="87" t="str">
        <f>IF(ISNA(VLOOKUP(AD20,RESEARCH!$B:$K,10, FALSE))=TRUE, "", VLOOKUP(AD20,RESEARCH!$B:$K,10, FALSE))</f>
        <v/>
      </c>
    </row>
    <row r="21" spans="2:31" ht="18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 t="str">
        <f>IF(ISNA(VLOOKUP(AA21,PRIZE_AWARD!$B:$F,5, FALSE))=TRUE, "", VLOOKUP(AA21,PRIZE_AWARD!$B:$F,5, FALSE))</f>
        <v/>
      </c>
      <c r="AC21" s="104"/>
      <c r="AD21" s="104"/>
      <c r="AE21" s="87" t="str">
        <f>IF(ISNA(VLOOKUP(AD21,RESEARCH!$B:$K,10, FALSE))=TRUE, "", VLOOKUP(AD21,RESEARCH!$B:$K,10, FALSE))</f>
        <v/>
      </c>
    </row>
    <row r="22" spans="2:31" ht="18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 t="str">
        <f>IF(ISNA(VLOOKUP(AA22,PRIZE_AWARD!$B:$F,5, FALSE))=TRUE, "", VLOOKUP(AA22,PRIZE_AWARD!$B:$F,5, FALSE))</f>
        <v/>
      </c>
      <c r="AC22" s="104"/>
      <c r="AD22" s="104"/>
      <c r="AE22" s="87" t="str">
        <f>IF(ISNA(VLOOKUP(AD22,RESEARCH!$B:$K,10, FALSE))=TRUE, "", VLOOKUP(AD22,RESEARCH!$B:$K,10, FALSE))</f>
        <v/>
      </c>
    </row>
    <row r="23" spans="2:31" ht="18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5" t="str">
        <f>IF(ISNA(VLOOKUP(AA23,PRIZE_AWARD!$B:$F,5, FALSE))=TRUE, "", VLOOKUP(AA23,PRIZE_AWARD!$B:$F,5, FALSE))</f>
        <v/>
      </c>
      <c r="AC23" s="104"/>
      <c r="AD23" s="104"/>
      <c r="AE23" s="87" t="str">
        <f>IF(ISNA(VLOOKUP(AD23,RESEARCH!$B:$K,10, FALSE))=TRUE, "", VLOOKUP(AD23,RESEARCH!$B:$K,10, FALSE))</f>
        <v/>
      </c>
    </row>
    <row r="24" spans="2:31" ht="18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 t="str">
        <f>IF(ISNA(VLOOKUP(AA24,PRIZE_AWARD!$B:$F,5, FALSE))=TRUE, "", VLOOKUP(AA24,PRIZE_AWARD!$B:$F,5, FALSE))</f>
        <v/>
      </c>
      <c r="AC24" s="104"/>
      <c r="AD24" s="104"/>
      <c r="AE24" s="87" t="str">
        <f>IF(ISNA(VLOOKUP(AD24,RESEARCH!$B:$K,10, FALSE))=TRUE, "", VLOOKUP(AD24,RESEARCH!$B:$K,10, FALSE))</f>
        <v/>
      </c>
    </row>
    <row r="25" spans="2:31" ht="18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 t="str">
        <f>IF(ISNA(VLOOKUP(AA25,PRIZE_AWARD!$B:$F,5, FALSE))=TRUE, "", VLOOKUP(AA25,PRIZE_AWARD!$B:$F,5, FALSE))</f>
        <v/>
      </c>
      <c r="AC25" s="104"/>
      <c r="AD25" s="104"/>
      <c r="AE25" s="87" t="str">
        <f>IF(ISNA(VLOOKUP(AD25,RESEARCH!$B:$K,10, FALSE))=TRUE, "", VLOOKUP(AD25,RESEARCH!$B:$K,10, FALSE))</f>
        <v/>
      </c>
    </row>
    <row r="26" spans="2:31" ht="18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 t="str">
        <f>IF(ISNA(VLOOKUP(AA26,PRIZE_AWARD!$B:$F,5, FALSE))=TRUE, "", VLOOKUP(AA26,PRIZE_AWARD!$B:$F,5, FALSE))</f>
        <v/>
      </c>
      <c r="AC26" s="104"/>
      <c r="AD26" s="104"/>
      <c r="AE26" s="87" t="str">
        <f>IF(ISNA(VLOOKUP(AD26,RESEARCH!$B:$K,10, FALSE))=TRUE, "", VLOOKUP(AD26,RESEARCH!$B:$K,10, FALSE))</f>
        <v/>
      </c>
    </row>
    <row r="27" spans="2:31" ht="18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5" t="str">
        <f>IF(ISNA(VLOOKUP(AA27,PRIZE_AWARD!$B:$F,5, FALSE))=TRUE, "", VLOOKUP(AA27,PRIZE_AWARD!$B:$F,5, FALSE))</f>
        <v/>
      </c>
      <c r="AC27" s="104"/>
      <c r="AD27" s="104"/>
      <c r="AE27" s="87" t="str">
        <f>IF(ISNA(VLOOKUP(AD27,RESEARCH!$B:$K,10, FALSE))=TRUE, "", VLOOKUP(AD27,RESEARCH!$B:$K,10, FALSE))</f>
        <v/>
      </c>
    </row>
    <row r="28" spans="2:31" ht="18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5" t="str">
        <f>IF(ISNA(VLOOKUP(AA28,PRIZE_AWARD!$B:$F,5, FALSE))=TRUE, "", VLOOKUP(AA28,PRIZE_AWARD!$B:$F,5, FALSE))</f>
        <v/>
      </c>
      <c r="AC28" s="104"/>
      <c r="AD28" s="104"/>
      <c r="AE28" s="87" t="str">
        <f>IF(ISNA(VLOOKUP(AD28,RESEARCH!$B:$K,10, FALSE))=TRUE, "", VLOOKUP(AD28,RESEARCH!$B:$K,10, FALSE))</f>
        <v/>
      </c>
    </row>
    <row r="29" spans="2:31" ht="18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5" t="str">
        <f>IF(ISNA(VLOOKUP(AA29,PRIZE_AWARD!$B:$F,5, FALSE))=TRUE, "", VLOOKUP(AA29,PRIZE_AWARD!$B:$F,5, FALSE))</f>
        <v/>
      </c>
      <c r="AC29" s="104"/>
      <c r="AD29" s="104"/>
      <c r="AE29" s="87" t="str">
        <f>IF(ISNA(VLOOKUP(AD29,RESEARCH!$B:$K,10, FALSE))=TRUE, "", VLOOKUP(AD29,RESEARCH!$B:$K,10, FALSE))</f>
        <v/>
      </c>
    </row>
    <row r="30" spans="2:31" ht="18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5" t="str">
        <f>IF(ISNA(VLOOKUP(AA30,PRIZE_AWARD!$B:$F,5, FALSE))=TRUE, "", VLOOKUP(AA30,PRIZE_AWARD!$B:$F,5, FALSE))</f>
        <v/>
      </c>
      <c r="AC30" s="104"/>
      <c r="AD30" s="104"/>
      <c r="AE30" s="87" t="str">
        <f>IF(ISNA(VLOOKUP(AD30,RESEARCH!$B:$K,10, FALSE))=TRUE, "", VLOOKUP(AD30,RESEARCH!$B:$K,10, FALSE))</f>
        <v/>
      </c>
    </row>
    <row r="31" spans="2:31" ht="18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 t="str">
        <f>IF(ISNA(VLOOKUP(AA31,PRIZE_AWARD!$B:$F,5, FALSE))=TRUE, "", VLOOKUP(AA31,PRIZE_AWARD!$B:$F,5, FALSE))</f>
        <v/>
      </c>
      <c r="AC31" s="104"/>
      <c r="AD31" s="104"/>
      <c r="AE31" s="87" t="str">
        <f>IF(ISNA(VLOOKUP(AD31,RESEARCH!$B:$K,10, FALSE))=TRUE, "", VLOOKUP(AD31,RESEARCH!$B:$K,10, FALSE))</f>
        <v/>
      </c>
    </row>
    <row r="32" spans="2:31" ht="18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 t="str">
        <f>IF(ISNA(VLOOKUP(AA32,PRIZE_AWARD!$B:$F,5, FALSE))=TRUE, "", VLOOKUP(AA32,PRIZE_AWARD!$B:$F,5, FALSE))</f>
        <v/>
      </c>
      <c r="AC32" s="104"/>
      <c r="AD32" s="104"/>
      <c r="AE32" s="87" t="str">
        <f>IF(ISNA(VLOOKUP(AD32,RESEARCH!$B:$K,10, FALSE))=TRUE, "", VLOOKUP(AD32,RESEARCH!$B:$K,10, FALSE))</f>
        <v/>
      </c>
    </row>
    <row r="33" spans="2:31" ht="18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5" t="str">
        <f>IF(ISNA(VLOOKUP(AA33,PRIZE_AWARD!$B:$F,5, FALSE))=TRUE, "", VLOOKUP(AA33,PRIZE_AWARD!$B:$F,5, FALSE))</f>
        <v/>
      </c>
      <c r="AC33" s="104"/>
      <c r="AD33" s="104"/>
      <c r="AE33" s="87" t="str">
        <f>IF(ISNA(VLOOKUP(AD33,RESEARCH!$B:$K,10, FALSE))=TRUE, "", VLOOKUP(AD33,RESEARCH!$B:$K,10, FALSE))</f>
        <v/>
      </c>
    </row>
    <row r="34" spans="2:31" ht="18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5" t="str">
        <f>IF(ISNA(VLOOKUP(AA34,PRIZE_AWARD!$B:$F,5, FALSE))=TRUE, "", VLOOKUP(AA34,PRIZE_AWARD!$B:$F,5, FALSE))</f>
        <v/>
      </c>
      <c r="AC34" s="104"/>
      <c r="AD34" s="104"/>
      <c r="AE34" s="87" t="str">
        <f>IF(ISNA(VLOOKUP(AD34,RESEARCH!$B:$K,10, FALSE))=TRUE, "", VLOOKUP(AD34,RESEARCH!$B:$K,10, FALSE))</f>
        <v/>
      </c>
    </row>
    <row r="35" spans="2:31" ht="18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 t="str">
        <f>IF(ISNA(VLOOKUP(AA35,PRIZE_AWARD!$B:$F,5, FALSE))=TRUE, "", VLOOKUP(AA35,PRIZE_AWARD!$B:$F,5, FALSE))</f>
        <v/>
      </c>
      <c r="AC35" s="104"/>
      <c r="AD35" s="104"/>
      <c r="AE35" s="87" t="str">
        <f>IF(ISNA(VLOOKUP(AD35,RESEARCH!$B:$K,10, FALSE))=TRUE, "", VLOOKUP(AD35,RESEARCH!$B:$K,10, FALSE))</f>
        <v/>
      </c>
    </row>
    <row r="36" spans="2:31" ht="18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 t="str">
        <f>IF(ISNA(VLOOKUP(AA36,PRIZE_AWARD!$B:$F,5, FALSE))=TRUE, "", VLOOKUP(AA36,PRIZE_AWARD!$B:$F,5, FALSE))</f>
        <v/>
      </c>
      <c r="AC36" s="104"/>
      <c r="AD36" s="104"/>
      <c r="AE36" s="87" t="str">
        <f>IF(ISNA(VLOOKUP(AD36,RESEARCH!$B:$K,10, FALSE))=TRUE, "", VLOOKUP(AD36,RESEARCH!$B:$K,10, FALSE))</f>
        <v/>
      </c>
    </row>
    <row r="37" spans="2:31" ht="18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 t="str">
        <f>IF(ISNA(VLOOKUP(AA37,PRIZE_AWARD!$B:$F,5, FALSE))=TRUE, "", VLOOKUP(AA37,PRIZE_AWARD!$B:$F,5, FALSE))</f>
        <v/>
      </c>
      <c r="AC37" s="104"/>
      <c r="AD37" s="104"/>
      <c r="AE37" s="87" t="str">
        <f>IF(ISNA(VLOOKUP(AD37,RESEARCH!$B:$K,10, FALSE))=TRUE, "", VLOOKUP(AD37,RESEARCH!$B:$K,10, FALSE))</f>
        <v/>
      </c>
    </row>
    <row r="38" spans="2:31" ht="18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5" t="str">
        <f>IF(ISNA(VLOOKUP(AA38,PRIZE_AWARD!$B:$F,5, FALSE))=TRUE, "", VLOOKUP(AA38,PRIZE_AWARD!$B:$F,5, FALSE))</f>
        <v/>
      </c>
      <c r="AC38" s="104"/>
      <c r="AD38" s="104"/>
      <c r="AE38" s="87" t="str">
        <f>IF(ISNA(VLOOKUP(AD38,RESEARCH!$B:$K,10, FALSE))=TRUE, "", VLOOKUP(AD38,RESEARCH!$B:$K,10, FALSE))</f>
        <v/>
      </c>
    </row>
    <row r="39" spans="2:31" ht="18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5" t="str">
        <f>IF(ISNA(VLOOKUP(AA39,PRIZE_AWARD!$B:$F,5, FALSE))=TRUE, "", VLOOKUP(AA39,PRIZE_AWARD!$B:$F,5, FALSE))</f>
        <v/>
      </c>
      <c r="AC39" s="104"/>
      <c r="AD39" s="104"/>
      <c r="AE39" s="87" t="str">
        <f>IF(ISNA(VLOOKUP(AD39,RESEARCH!$B:$K,10, FALSE))=TRUE, "", VLOOKUP(AD39,RESEARCH!$B:$K,10, FALSE))</f>
        <v/>
      </c>
    </row>
    <row r="40" spans="2:31" ht="18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 t="str">
        <f>IF(ISNA(VLOOKUP(AA40,PRIZE_AWARD!$B:$F,5, FALSE))=TRUE, "", VLOOKUP(AA40,PRIZE_AWARD!$B:$F,5, FALSE))</f>
        <v/>
      </c>
      <c r="AC40" s="104"/>
      <c r="AD40" s="104"/>
      <c r="AE40" s="87" t="str">
        <f>IF(ISNA(VLOOKUP(AD40,RESEARCH!$B:$K,10, FALSE))=TRUE, "", VLOOKUP(AD40,RESEARCH!$B:$K,10, FALSE))</f>
        <v/>
      </c>
    </row>
    <row r="41" spans="2:31" ht="18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5" t="str">
        <f>IF(ISNA(VLOOKUP(AA41,PRIZE_AWARD!$B:$F,5, FALSE))=TRUE, "", VLOOKUP(AA41,PRIZE_AWARD!$B:$F,5, FALSE))</f>
        <v/>
      </c>
      <c r="AC41" s="104"/>
      <c r="AD41" s="104"/>
      <c r="AE41" s="87" t="str">
        <f>IF(ISNA(VLOOKUP(AD41,RESEARCH!$B:$K,10, FALSE))=TRUE, "", VLOOKUP(AD41,RESEARCH!$B:$K,10, FALSE))</f>
        <v/>
      </c>
    </row>
    <row r="42" spans="2:31" ht="18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tr">
        <f>IF(ISNA(VLOOKUP(AA42,PRIZE_AWARD!$B:$F,5, FALSE))=TRUE, "", VLOOKUP(AA42,PRIZE_AWARD!$B:$F,5, FALSE))</f>
        <v/>
      </c>
      <c r="AC42" s="104"/>
      <c r="AD42" s="104"/>
      <c r="AE42" s="87" t="str">
        <f>IF(ISNA(VLOOKUP(AD42,RESEARCH!$B:$K,10, FALSE))=TRUE, "", VLOOKUP(AD42,RESEARCH!$B:$K,10, FALSE))</f>
        <v/>
      </c>
    </row>
    <row r="43" spans="2:31" ht="18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 t="str">
        <f>IF(ISNA(VLOOKUP(AA43,PRIZE_AWARD!$B:$F,5, FALSE))=TRUE, "", VLOOKUP(AA43,PRIZE_AWARD!$B:$F,5, FALSE))</f>
        <v/>
      </c>
      <c r="AC43" s="104"/>
      <c r="AD43" s="104"/>
      <c r="AE43" s="87" t="str">
        <f>IF(ISNA(VLOOKUP(AD43,RESEARCH!$B:$K,10, FALSE))=TRUE, "", VLOOKUP(AD43,RESEARCH!$B:$K,10, FALSE))</f>
        <v/>
      </c>
    </row>
    <row r="44" spans="2:31" ht="18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 t="str">
        <f>IF(ISNA(VLOOKUP(AA44,PRIZE_AWARD!$B:$F,5, FALSE))=TRUE, "", VLOOKUP(AA44,PRIZE_AWARD!$B:$F,5, FALSE))</f>
        <v/>
      </c>
      <c r="AC44" s="104"/>
      <c r="AD44" s="104"/>
      <c r="AE44" s="87" t="str">
        <f>IF(ISNA(VLOOKUP(AD44,RESEARCH!$B:$K,10, FALSE))=TRUE, "", VLOOKUP(AD44,RESEARCH!$B:$K,10, FALSE))</f>
        <v/>
      </c>
    </row>
    <row r="45" spans="2:31" ht="18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 t="str">
        <f>IF(ISNA(VLOOKUP(AA45,PRIZE_AWARD!$B:$F,5, FALSE))=TRUE, "", VLOOKUP(AA45,PRIZE_AWARD!$B:$F,5, FALSE))</f>
        <v/>
      </c>
      <c r="AC45" s="104"/>
      <c r="AD45" s="104"/>
      <c r="AE45" s="87" t="str">
        <f>IF(ISNA(VLOOKUP(AD45,RESEARCH!$B:$K,10, FALSE))=TRUE, "", VLOOKUP(AD45,RESEARCH!$B:$K,10, FALSE))</f>
        <v/>
      </c>
    </row>
    <row r="46" spans="2:31" ht="18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 t="str">
        <f>IF(ISNA(VLOOKUP(AA46,PRIZE_AWARD!$B:$F,5, FALSE))=TRUE, "", VLOOKUP(AA46,PRIZE_AWARD!$B:$F,5, FALSE))</f>
        <v/>
      </c>
      <c r="AC46" s="104"/>
      <c r="AD46" s="104"/>
      <c r="AE46" s="87" t="str">
        <f>IF(ISNA(VLOOKUP(AD46,RESEARCH!$B:$K,10, FALSE))=TRUE, "", VLOOKUP(AD46,RESEARCH!$B:$K,10, FALSE))</f>
        <v/>
      </c>
    </row>
    <row r="47" spans="2:31" ht="18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 t="str">
        <f>IF(ISNA(VLOOKUP(AA47,PRIZE_AWARD!$B:$F,5, FALSE))=TRUE, "", VLOOKUP(AA47,PRIZE_AWARD!$B:$F,5, FALSE))</f>
        <v/>
      </c>
      <c r="AC47" s="104"/>
      <c r="AD47" s="104"/>
      <c r="AE47" s="87" t="str">
        <f>IF(ISNA(VLOOKUP(AD47,RESEARCH!$B:$K,10, FALSE))=TRUE, "", VLOOKUP(AD47,RESEARCH!$B:$K,10, FALSE))</f>
        <v/>
      </c>
    </row>
    <row r="48" spans="2:31" ht="18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 t="str">
        <f>IF(ISNA(VLOOKUP(AA48,PRIZE_AWARD!$B:$F,5, FALSE))=TRUE, "", VLOOKUP(AA48,PRIZE_AWARD!$B:$F,5, FALSE))</f>
        <v/>
      </c>
      <c r="AC48" s="104"/>
      <c r="AD48" s="104"/>
      <c r="AE48" s="87" t="str">
        <f>IF(ISNA(VLOOKUP(AD48,RESEARCH!$B:$K,10, FALSE))=TRUE, "", VLOOKUP(AD48,RESEARCH!$B:$K,10, FALSE))</f>
        <v/>
      </c>
    </row>
    <row r="49" spans="2:31" ht="18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 t="str">
        <f>IF(ISNA(VLOOKUP(AA49,PRIZE_AWARD!$B:$F,5, FALSE))=TRUE, "", VLOOKUP(AA49,PRIZE_AWARD!$B:$F,5, FALSE))</f>
        <v/>
      </c>
      <c r="AC49" s="104"/>
      <c r="AD49" s="104"/>
      <c r="AE49" s="87" t="str">
        <f>IF(ISNA(VLOOKUP(AD49,RESEARCH!$B:$K,10, FALSE))=TRUE, "", VLOOKUP(AD49,RESEARCH!$B:$K,10, FALSE))</f>
        <v/>
      </c>
    </row>
    <row r="50" spans="2:31" ht="18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 t="str">
        <f>IF(ISNA(VLOOKUP(AA50,PRIZE_AWARD!$B:$F,5, FALSE))=TRUE, "", VLOOKUP(AA50,PRIZE_AWARD!$B:$F,5, FALSE))</f>
        <v/>
      </c>
      <c r="AC50" s="104"/>
      <c r="AD50" s="104"/>
      <c r="AE50" s="87" t="str">
        <f>IF(ISNA(VLOOKUP(AD50,RESEARCH!$B:$K,10, FALSE))=TRUE, "", VLOOKUP(AD50,RESEARCH!$B:$K,10, FALSE))</f>
        <v/>
      </c>
    </row>
    <row r="51" spans="2:31" ht="18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 t="str">
        <f>IF(ISNA(VLOOKUP(AA51,PRIZE_AWARD!$B:$F,5, FALSE))=TRUE, "", VLOOKUP(AA51,PRIZE_AWARD!$B:$F,5, FALSE))</f>
        <v/>
      </c>
      <c r="AC51" s="104"/>
      <c r="AD51" s="104"/>
      <c r="AE51" s="87" t="str">
        <f>IF(ISNA(VLOOKUP(AD51,RESEARCH!$B:$K,10, FALSE))=TRUE, "", VLOOKUP(AD51,RESEARCH!$B:$K,10, FALSE))</f>
        <v/>
      </c>
    </row>
    <row r="52" spans="2:31" ht="18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 t="str">
        <f>IF(ISNA(VLOOKUP(AA52,PRIZE_AWARD!$B:$F,5, FALSE))=TRUE, "", VLOOKUP(AA52,PRIZE_AWARD!$B:$F,5, FALSE))</f>
        <v/>
      </c>
      <c r="AC52" s="104"/>
      <c r="AD52" s="104"/>
      <c r="AE52" s="87" t="str">
        <f>IF(ISNA(VLOOKUP(AD52,RESEARCH!$B:$K,10, FALSE))=TRUE, "", VLOOKUP(AD52,RESEARCH!$B:$K,10, FALSE))</f>
        <v/>
      </c>
    </row>
    <row r="53" spans="2:31" ht="18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 t="str">
        <f>IF(ISNA(VLOOKUP(AA53,PRIZE_AWARD!$B:$F,5, FALSE))=TRUE, "", VLOOKUP(AA53,PRIZE_AWARD!$B:$F,5, FALSE))</f>
        <v/>
      </c>
      <c r="AC53" s="104"/>
      <c r="AD53" s="104"/>
      <c r="AE53" s="87" t="str">
        <f>IF(ISNA(VLOOKUP(AD53,RESEARCH!$B:$K,10, FALSE))=TRUE, "", VLOOKUP(AD53,RESEARCH!$B:$K,10, FALSE))</f>
        <v/>
      </c>
    </row>
    <row r="54" spans="2:31" ht="18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 t="str">
        <f>IF(ISNA(VLOOKUP(AA54,PRIZE_AWARD!$B:$F,5, FALSE))=TRUE, "", VLOOKUP(AA54,PRIZE_AWARD!$B:$F,5, FALSE))</f>
        <v/>
      </c>
      <c r="AC54" s="104"/>
      <c r="AD54" s="104"/>
      <c r="AE54" s="87" t="str">
        <f>IF(ISNA(VLOOKUP(AD54,RESEARCH!$B:$K,10, FALSE))=TRUE, "", VLOOKUP(AD54,RESEARCH!$B:$K,10, FALSE))</f>
        <v/>
      </c>
    </row>
    <row r="55" spans="2:31" ht="18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 t="str">
        <f>IF(ISNA(VLOOKUP(AA55,PRIZE_AWARD!$B:$F,5, FALSE))=TRUE, "", VLOOKUP(AA55,PRIZE_AWARD!$B:$F,5, FALSE))</f>
        <v/>
      </c>
      <c r="AC55" s="104"/>
      <c r="AD55" s="104"/>
      <c r="AE55" s="87" t="str">
        <f>IF(ISNA(VLOOKUP(AD55,RESEARCH!$B:$K,10, FALSE))=TRUE, "", VLOOKUP(AD55,RESEARCH!$B:$K,10, FALSE))</f>
        <v/>
      </c>
    </row>
    <row r="56" spans="2:31" ht="18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5" t="str">
        <f>IF(ISNA(VLOOKUP(AA56,PRIZE_AWARD!$B:$F,5, FALSE))=TRUE, "", VLOOKUP(AA56,PRIZE_AWARD!$B:$F,5, FALSE))</f>
        <v/>
      </c>
      <c r="AC56" s="104"/>
      <c r="AD56" s="104"/>
      <c r="AE56" s="87" t="str">
        <f>IF(ISNA(VLOOKUP(AD56,RESEARCH!$B:$K,10, FALSE))=TRUE, "", VLOOKUP(AD56,RESEARCH!$B:$K,10, FALSE))</f>
        <v/>
      </c>
    </row>
    <row r="57" spans="2:31" ht="18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5" t="str">
        <f>IF(ISNA(VLOOKUP(AA57,PRIZE_AWARD!$B:$F,5, FALSE))=TRUE, "", VLOOKUP(AA57,PRIZE_AWARD!$B:$F,5, FALSE))</f>
        <v/>
      </c>
      <c r="AC57" s="104"/>
      <c r="AD57" s="104"/>
      <c r="AE57" s="87" t="str">
        <f>IF(ISNA(VLOOKUP(AD57,RESEARCH!$B:$K,10, FALSE))=TRUE, "", VLOOKUP(AD57,RESEARCH!$B:$K,10, FALSE))</f>
        <v/>
      </c>
    </row>
    <row r="58" spans="2:31" ht="18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 t="str">
        <f>IF(ISNA(VLOOKUP(AA58,PRIZE_AWARD!$B:$F,5, FALSE))=TRUE, "", VLOOKUP(AA58,PRIZE_AWARD!$B:$F,5, FALSE))</f>
        <v/>
      </c>
      <c r="AC58" s="104"/>
      <c r="AD58" s="104"/>
      <c r="AE58" s="87" t="str">
        <f>IF(ISNA(VLOOKUP(AD58,RESEARCH!$B:$K,10, FALSE))=TRUE, "", VLOOKUP(AD58,RESEARCH!$B:$K,10, FALSE))</f>
        <v/>
      </c>
    </row>
    <row r="59" spans="2:31" ht="18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5" t="str">
        <f>IF(ISNA(VLOOKUP(AA59,PRIZE_AWARD!$B:$F,5, FALSE))=TRUE, "", VLOOKUP(AA59,PRIZE_AWARD!$B:$F,5, FALSE))</f>
        <v/>
      </c>
      <c r="AC59" s="104"/>
      <c r="AD59" s="104"/>
      <c r="AE59" s="87" t="str">
        <f>IF(ISNA(VLOOKUP(AD59,RESEARCH!$B:$K,10, FALSE))=TRUE, "", VLOOKUP(AD59,RESEARCH!$B:$K,10, FALSE))</f>
        <v/>
      </c>
    </row>
    <row r="60" spans="2:31" ht="18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 t="str">
        <f>IF(ISNA(VLOOKUP(AA60,PRIZE_AWARD!$B:$F,5, FALSE))=TRUE, "", VLOOKUP(AA60,PRIZE_AWARD!$B:$F,5, FALSE))</f>
        <v/>
      </c>
      <c r="AC60" s="104"/>
      <c r="AD60" s="104"/>
      <c r="AE60" s="87" t="str">
        <f>IF(ISNA(VLOOKUP(AD60,RESEARCH!$B:$K,10, FALSE))=TRUE, "", VLOOKUP(AD60,RESEARCH!$B:$K,10, FALSE))</f>
        <v/>
      </c>
    </row>
    <row r="61" spans="2:31" ht="18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 t="str">
        <f>IF(ISNA(VLOOKUP(AA61,PRIZE_AWARD!$B:$F,5, FALSE))=TRUE, "", VLOOKUP(AA61,PRIZE_AWARD!$B:$F,5, FALSE))</f>
        <v/>
      </c>
      <c r="AC61" s="104"/>
      <c r="AD61" s="104"/>
      <c r="AE61" s="87" t="str">
        <f>IF(ISNA(VLOOKUP(AD61,RESEARCH!$B:$K,10, FALSE))=TRUE, "", VLOOKUP(AD61,RESEARCH!$B:$K,10, FALSE))</f>
        <v/>
      </c>
    </row>
    <row r="62" spans="2:31" ht="18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5" t="str">
        <f>IF(ISNA(VLOOKUP(AA62,PRIZE_AWARD!$B:$F,5, FALSE))=TRUE, "", VLOOKUP(AA62,PRIZE_AWARD!$B:$F,5, FALSE))</f>
        <v/>
      </c>
      <c r="AC62" s="104"/>
      <c r="AD62" s="104"/>
      <c r="AE62" s="87" t="str">
        <f>IF(ISNA(VLOOKUP(AD62,RESEARCH!$B:$K,10, FALSE))=TRUE, "", VLOOKUP(AD62,RESEARCH!$B:$K,10, FALSE))</f>
        <v/>
      </c>
    </row>
    <row r="63" spans="2:31" ht="18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 t="str">
        <f>IF(ISNA(VLOOKUP(AA63,PRIZE_AWARD!$B:$F,5, FALSE))=TRUE, "", VLOOKUP(AA63,PRIZE_AWARD!$B:$F,5, FALSE))</f>
        <v/>
      </c>
      <c r="AC63" s="104"/>
      <c r="AD63" s="104"/>
      <c r="AE63" s="87" t="str">
        <f>IF(ISNA(VLOOKUP(AD63,RESEARCH!$B:$K,10, FALSE))=TRUE, "", VLOOKUP(AD63,RESEARCH!$B:$K,10, FALSE))</f>
        <v/>
      </c>
    </row>
    <row r="64" spans="2:31" ht="18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5" t="str">
        <f>IF(ISNA(VLOOKUP(AA64,PRIZE_AWARD!$B:$F,5, FALSE))=TRUE, "", VLOOKUP(AA64,PRIZE_AWARD!$B:$F,5, FALSE))</f>
        <v/>
      </c>
      <c r="AC64" s="104"/>
      <c r="AD64" s="104"/>
      <c r="AE64" s="87" t="str">
        <f>IF(ISNA(VLOOKUP(AD64,RESEARCH!$B:$K,10, FALSE))=TRUE, "", VLOOKUP(AD64,RESEARCH!$B:$K,10, FALSE))</f>
        <v/>
      </c>
    </row>
    <row r="65" spans="2:31" ht="18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5" t="str">
        <f>IF(ISNA(VLOOKUP(AA65,PRIZE_AWARD!$B:$F,5, FALSE))=TRUE, "", VLOOKUP(AA65,PRIZE_AWARD!$B:$F,5, FALSE))</f>
        <v/>
      </c>
      <c r="AC65" s="104"/>
      <c r="AD65" s="104"/>
      <c r="AE65" s="87" t="str">
        <f>IF(ISNA(VLOOKUP(AD65,RESEARCH!$B:$K,10, FALSE))=TRUE, "", VLOOKUP(AD65,RESEARCH!$B:$K,10, FALSE))</f>
        <v/>
      </c>
    </row>
    <row r="66" spans="2:31" ht="18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 t="str">
        <f>IF(ISNA(VLOOKUP(AA66,PRIZE_AWARD!$B:$F,5, FALSE))=TRUE, "", VLOOKUP(AA66,PRIZE_AWARD!$B:$F,5, FALSE))</f>
        <v/>
      </c>
      <c r="AC66" s="104"/>
      <c r="AD66" s="104"/>
      <c r="AE66" s="87" t="str">
        <f>IF(ISNA(VLOOKUP(AD66,RESEARCH!$B:$K,10, FALSE))=TRUE, "", VLOOKUP(AD66,RESEARCH!$B:$K,10, FALSE))</f>
        <v/>
      </c>
    </row>
    <row r="67" spans="2:31" ht="18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5" t="str">
        <f>IF(ISNA(VLOOKUP(AA67,PRIZE_AWARD!$B:$F,5, FALSE))=TRUE, "", VLOOKUP(AA67,PRIZE_AWARD!$B:$F,5, FALSE))</f>
        <v/>
      </c>
      <c r="AC67" s="104"/>
      <c r="AD67" s="104"/>
      <c r="AE67" s="87" t="str">
        <f>IF(ISNA(VLOOKUP(AD67,RESEARCH!$B:$K,10, FALSE))=TRUE, "", VLOOKUP(AD67,RESEARCH!$B:$K,10, FALSE))</f>
        <v/>
      </c>
    </row>
    <row r="68" spans="2:31" ht="18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5" t="str">
        <f>IF(ISNA(VLOOKUP(AA68,PRIZE_AWARD!$B:$F,5, FALSE))=TRUE, "", VLOOKUP(AA68,PRIZE_AWARD!$B:$F,5, FALSE))</f>
        <v/>
      </c>
      <c r="AC68" s="104"/>
      <c r="AD68" s="104"/>
      <c r="AE68" s="87" t="str">
        <f>IF(ISNA(VLOOKUP(AD68,RESEARCH!$B:$K,10, FALSE))=TRUE, "", VLOOKUP(AD68,RESEARCH!$B:$K,10, FALSE))</f>
        <v/>
      </c>
    </row>
    <row r="69" spans="2:31" ht="18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5" t="str">
        <f>IF(ISNA(VLOOKUP(AA69,PRIZE_AWARD!$B:$F,5, FALSE))=TRUE, "", VLOOKUP(AA69,PRIZE_AWARD!$B:$F,5, FALSE))</f>
        <v/>
      </c>
      <c r="AC69" s="104"/>
      <c r="AD69" s="104"/>
      <c r="AE69" s="87" t="str">
        <f>IF(ISNA(VLOOKUP(AD69,RESEARCH!$B:$K,10, FALSE))=TRUE, "", VLOOKUP(AD69,RESEARCH!$B:$K,10, FALSE))</f>
        <v/>
      </c>
    </row>
    <row r="70" spans="2:31" ht="18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5" t="str">
        <f>IF(ISNA(VLOOKUP(AA70,PRIZE_AWARD!$B:$F,5, FALSE))=TRUE, "", VLOOKUP(AA70,PRIZE_AWARD!$B:$F,5, FALSE))</f>
        <v/>
      </c>
      <c r="AC70" s="104"/>
      <c r="AD70" s="104"/>
      <c r="AE70" s="87" t="str">
        <f>IF(ISNA(VLOOKUP(AD70,RESEARCH!$B:$K,10, FALSE))=TRUE, "", VLOOKUP(AD70,RESEARCH!$B:$K,10, FALSE))</f>
        <v/>
      </c>
    </row>
    <row r="71" spans="2:31" ht="18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5" t="str">
        <f>IF(ISNA(VLOOKUP(AA71,PRIZE_AWARD!$B:$F,5, FALSE))=TRUE, "", VLOOKUP(AA71,PRIZE_AWARD!$B:$F,5, FALSE))</f>
        <v/>
      </c>
      <c r="AC71" s="104"/>
      <c r="AD71" s="104"/>
      <c r="AE71" s="87" t="str">
        <f>IF(ISNA(VLOOKUP(AD71,RESEARCH!$B:$K,10, FALSE))=TRUE, "", VLOOKUP(AD71,RESEARCH!$B:$K,10, FALSE))</f>
        <v/>
      </c>
    </row>
    <row r="72" spans="2:31" ht="18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 t="str">
        <f>IF(ISNA(VLOOKUP(AA72,PRIZE_AWARD!$B:$F,5, FALSE))=TRUE, "", VLOOKUP(AA72,PRIZE_AWARD!$B:$F,5, FALSE))</f>
        <v/>
      </c>
      <c r="AC72" s="104"/>
      <c r="AD72" s="104"/>
      <c r="AE72" s="87" t="str">
        <f>IF(ISNA(VLOOKUP(AD72,RESEARCH!$B:$K,10, FALSE))=TRUE, "", VLOOKUP(AD72,RESEARCH!$B:$K,10, FALSE))</f>
        <v/>
      </c>
    </row>
    <row r="73" spans="2:31" ht="18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5" t="str">
        <f>IF(ISNA(VLOOKUP(AA73,PRIZE_AWARD!$B:$F,5, FALSE))=TRUE, "", VLOOKUP(AA73,PRIZE_AWARD!$B:$F,5, FALSE))</f>
        <v/>
      </c>
      <c r="AC73" s="104"/>
      <c r="AD73" s="104"/>
      <c r="AE73" s="87" t="str">
        <f>IF(ISNA(VLOOKUP(AD73,RESEARCH!$B:$K,10, FALSE))=TRUE, "", VLOOKUP(AD73,RESEARCH!$B:$K,10, FALSE))</f>
        <v/>
      </c>
    </row>
    <row r="74" spans="2:31" ht="18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5" t="str">
        <f>IF(ISNA(VLOOKUP(AA74,PRIZE_AWARD!$B:$F,5, FALSE))=TRUE, "", VLOOKUP(AA74,PRIZE_AWARD!$B:$F,5, FALSE))</f>
        <v/>
      </c>
      <c r="AC74" s="104"/>
      <c r="AD74" s="104"/>
      <c r="AE74" s="87" t="str">
        <f>IF(ISNA(VLOOKUP(AD74,RESEARCH!$B:$K,10, FALSE))=TRUE, "", VLOOKUP(AD74,RESEARCH!$B:$K,10, FALSE))</f>
        <v/>
      </c>
    </row>
    <row r="75" spans="2:31" ht="18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5" t="str">
        <f>IF(ISNA(VLOOKUP(AA75,PRIZE_AWARD!$B:$F,5, FALSE))=TRUE, "", VLOOKUP(AA75,PRIZE_AWARD!$B:$F,5, FALSE))</f>
        <v/>
      </c>
      <c r="AC75" s="104"/>
      <c r="AD75" s="104"/>
      <c r="AE75" s="87" t="str">
        <f>IF(ISNA(VLOOKUP(AD75,RESEARCH!$B:$K,10, FALSE))=TRUE, "", VLOOKUP(AD75,RESEARCH!$B:$K,10, FALSE))</f>
        <v/>
      </c>
    </row>
    <row r="76" spans="2:31" ht="18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5" t="str">
        <f>IF(ISNA(VLOOKUP(AA76,PRIZE_AWARD!$B:$F,5, FALSE))=TRUE, "", VLOOKUP(AA76,PRIZE_AWARD!$B:$F,5, FALSE))</f>
        <v/>
      </c>
      <c r="AC76" s="104"/>
      <c r="AD76" s="104"/>
      <c r="AE76" s="87" t="str">
        <f>IF(ISNA(VLOOKUP(AD76,RESEARCH!$B:$K,10, FALSE))=TRUE, "", VLOOKUP(AD76,RESEARCH!$B:$K,10, FALSE))</f>
        <v/>
      </c>
    </row>
    <row r="77" spans="2:31" ht="18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5" t="str">
        <f>IF(ISNA(VLOOKUP(AA77,PRIZE_AWARD!$B:$F,5, FALSE))=TRUE, "", VLOOKUP(AA77,PRIZE_AWARD!$B:$F,5, FALSE))</f>
        <v/>
      </c>
      <c r="AC77" s="104"/>
      <c r="AD77" s="104"/>
      <c r="AE77" s="87" t="str">
        <f>IF(ISNA(VLOOKUP(AD77,RESEARCH!$B:$K,10, FALSE))=TRUE, "", VLOOKUP(AD77,RESEARCH!$B:$K,10, FALSE))</f>
        <v/>
      </c>
    </row>
    <row r="78" spans="2:31" ht="18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5" t="str">
        <f>IF(ISNA(VLOOKUP(AA78,PRIZE_AWARD!$B:$F,5, FALSE))=TRUE, "", VLOOKUP(AA78,PRIZE_AWARD!$B:$F,5, FALSE))</f>
        <v/>
      </c>
      <c r="AC78" s="104"/>
      <c r="AD78" s="104"/>
      <c r="AE78" s="87" t="str">
        <f>IF(ISNA(VLOOKUP(AD78,RESEARCH!$B:$K,10, FALSE))=TRUE, "", VLOOKUP(AD78,RESEARCH!$B:$K,10, FALSE))</f>
        <v/>
      </c>
    </row>
    <row r="79" spans="2:31" ht="18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5" t="str">
        <f>IF(ISNA(VLOOKUP(AA79,PRIZE_AWARD!$B:$F,5, FALSE))=TRUE, "", VLOOKUP(AA79,PRIZE_AWARD!$B:$F,5, FALSE))</f>
        <v/>
      </c>
      <c r="AC79" s="104"/>
      <c r="AD79" s="104"/>
      <c r="AE79" s="87" t="str">
        <f>IF(ISNA(VLOOKUP(AD79,RESEARCH!$B:$K,10, FALSE))=TRUE, "", VLOOKUP(AD79,RESEARCH!$B:$K,10, FALSE))</f>
        <v/>
      </c>
    </row>
    <row r="80" spans="2:31" ht="18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5" t="str">
        <f>IF(ISNA(VLOOKUP(AA80,PRIZE_AWARD!$B:$F,5, FALSE))=TRUE, "", VLOOKUP(AA80,PRIZE_AWARD!$B:$F,5, FALSE))</f>
        <v/>
      </c>
      <c r="AC80" s="104"/>
      <c r="AD80" s="104"/>
      <c r="AE80" s="87" t="str">
        <f>IF(ISNA(VLOOKUP(AD80,RESEARCH!$B:$K,10, FALSE))=TRUE, "", VLOOKUP(AD80,RESEARCH!$B:$K,10, FALSE))</f>
        <v/>
      </c>
    </row>
    <row r="81" spans="2:31" ht="18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5" t="str">
        <f>IF(ISNA(VLOOKUP(AA81,PRIZE_AWARD!$B:$F,5, FALSE))=TRUE, "", VLOOKUP(AA81,PRIZE_AWARD!$B:$F,5, FALSE))</f>
        <v/>
      </c>
      <c r="AC81" s="104"/>
      <c r="AD81" s="104"/>
      <c r="AE81" s="87" t="str">
        <f>IF(ISNA(VLOOKUP(AD81,RESEARCH!$B:$K,10, FALSE))=TRUE, "", VLOOKUP(AD81,RESEARCH!$B:$K,10, FALSE))</f>
        <v/>
      </c>
    </row>
    <row r="82" spans="2:31" ht="18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5" t="str">
        <f>IF(ISNA(VLOOKUP(AA82,PRIZE_AWARD!$B:$F,5, FALSE))=TRUE, "", VLOOKUP(AA82,PRIZE_AWARD!$B:$F,5, FALSE))</f>
        <v/>
      </c>
      <c r="AC82" s="104"/>
      <c r="AD82" s="104"/>
      <c r="AE82" s="87" t="str">
        <f>IF(ISNA(VLOOKUP(AD82,RESEARCH!$B:$K,10, FALSE))=TRUE, "", VLOOKUP(AD82,RESEARCH!$B:$K,10, FALSE))</f>
        <v/>
      </c>
    </row>
    <row r="83" spans="2:31" ht="18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5" t="str">
        <f>IF(ISNA(VLOOKUP(AA83,PRIZE_AWARD!$B:$F,5, FALSE))=TRUE, "", VLOOKUP(AA83,PRIZE_AWARD!$B:$F,5, FALSE))</f>
        <v/>
      </c>
      <c r="AC83" s="104"/>
      <c r="AD83" s="104"/>
      <c r="AE83" s="87" t="str">
        <f>IF(ISNA(VLOOKUP(AD83,RESEARCH!$B:$K,10, FALSE))=TRUE, "", VLOOKUP(AD83,RESEARCH!$B:$K,10, FALSE))</f>
        <v/>
      </c>
    </row>
    <row r="84" spans="2:31" ht="18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5" t="str">
        <f>IF(ISNA(VLOOKUP(AA84,PRIZE_AWARD!$B:$F,5, FALSE))=TRUE, "", VLOOKUP(AA84,PRIZE_AWARD!$B:$F,5, FALSE))</f>
        <v/>
      </c>
      <c r="AC84" s="104"/>
      <c r="AD84" s="104"/>
      <c r="AE84" s="87" t="str">
        <f>IF(ISNA(VLOOKUP(AD84,RESEARCH!$B:$K,10, FALSE))=TRUE, "", VLOOKUP(AD84,RESEARCH!$B:$K,10, FALSE))</f>
        <v/>
      </c>
    </row>
    <row r="85" spans="2:31" ht="18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5" t="str">
        <f>IF(ISNA(VLOOKUP(AA85,PRIZE_AWARD!$B:$F,5, FALSE))=TRUE, "", VLOOKUP(AA85,PRIZE_AWARD!$B:$F,5, FALSE))</f>
        <v/>
      </c>
      <c r="AC85" s="104"/>
      <c r="AD85" s="104"/>
      <c r="AE85" s="87" t="str">
        <f>IF(ISNA(VLOOKUP(AD85,RESEARCH!$B:$K,10, FALSE))=TRUE, "", VLOOKUP(AD85,RESEARCH!$B:$K,10, FALSE))</f>
        <v/>
      </c>
    </row>
    <row r="86" spans="2:31" ht="18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5" t="str">
        <f>IF(ISNA(VLOOKUP(AA86,PRIZE_AWARD!$B:$F,5, FALSE))=TRUE, "", VLOOKUP(AA86,PRIZE_AWARD!$B:$F,5, FALSE))</f>
        <v/>
      </c>
      <c r="AC86" s="104"/>
      <c r="AD86" s="104"/>
      <c r="AE86" s="87" t="str">
        <f>IF(ISNA(VLOOKUP(AD86,RESEARCH!$B:$K,10, FALSE))=TRUE, "", VLOOKUP(AD86,RESEARCH!$B:$K,10, FALSE))</f>
        <v/>
      </c>
    </row>
    <row r="87" spans="2:31" ht="18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5" t="str">
        <f>IF(ISNA(VLOOKUP(AA87,PRIZE_AWARD!$B:$F,5, FALSE))=TRUE, "", VLOOKUP(AA87,PRIZE_AWARD!$B:$F,5, FALSE))</f>
        <v/>
      </c>
      <c r="AC87" s="104"/>
      <c r="AD87" s="104"/>
      <c r="AE87" s="87" t="str">
        <f>IF(ISNA(VLOOKUP(AD87,RESEARCH!$B:$K,10, FALSE))=TRUE, "", VLOOKUP(AD87,RESEARCH!$B:$K,10, FALSE))</f>
        <v/>
      </c>
    </row>
    <row r="88" spans="2:31" ht="18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5" t="str">
        <f>IF(ISNA(VLOOKUP(AA88,PRIZE_AWARD!$B:$F,5, FALSE))=TRUE, "", VLOOKUP(AA88,PRIZE_AWARD!$B:$F,5, FALSE))</f>
        <v/>
      </c>
      <c r="AC88" s="104"/>
      <c r="AD88" s="104"/>
      <c r="AE88" s="87" t="str">
        <f>IF(ISNA(VLOOKUP(AD88,RESEARCH!$B:$K,10, FALSE))=TRUE, "", VLOOKUP(AD88,RESEARCH!$B:$K,10, FALSE))</f>
        <v/>
      </c>
    </row>
    <row r="89" spans="2:31" ht="18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5" t="str">
        <f>IF(ISNA(VLOOKUP(AA89,PRIZE_AWARD!$B:$F,5, FALSE))=TRUE, "", VLOOKUP(AA89,PRIZE_AWARD!$B:$F,5, FALSE))</f>
        <v/>
      </c>
      <c r="AC89" s="104"/>
      <c r="AD89" s="104"/>
      <c r="AE89" s="87" t="str">
        <f>IF(ISNA(VLOOKUP(AD89,RESEARCH!$B:$K,10, FALSE))=TRUE, "", VLOOKUP(AD89,RESEARCH!$B:$K,10, FALSE))</f>
        <v/>
      </c>
    </row>
    <row r="90" spans="2:31" ht="18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5" t="str">
        <f>IF(ISNA(VLOOKUP(AA90,PRIZE_AWARD!$B:$F,5, FALSE))=TRUE, "", VLOOKUP(AA90,PRIZE_AWARD!$B:$F,5, FALSE))</f>
        <v/>
      </c>
      <c r="AC90" s="104"/>
      <c r="AD90" s="104"/>
      <c r="AE90" s="87" t="str">
        <f>IF(ISNA(VLOOKUP(AD90,RESEARCH!$B:$K,10, FALSE))=TRUE, "", VLOOKUP(AD90,RESEARCH!$B:$K,10, FALSE))</f>
        <v/>
      </c>
    </row>
    <row r="91" spans="2:31" ht="18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5" t="str">
        <f>IF(ISNA(VLOOKUP(AA91,PRIZE_AWARD!$B:$F,5, FALSE))=TRUE, "", VLOOKUP(AA91,PRIZE_AWARD!$B:$F,5, FALSE))</f>
        <v/>
      </c>
      <c r="AC91" s="104"/>
      <c r="AD91" s="104"/>
      <c r="AE91" s="87" t="str">
        <f>IF(ISNA(VLOOKUP(AD91,RESEARCH!$B:$K,10, FALSE))=TRUE, "", VLOOKUP(AD91,RESEARCH!$B:$K,10, FALSE))</f>
        <v/>
      </c>
    </row>
    <row r="92" spans="2:31" ht="18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5" t="str">
        <f>IF(ISNA(VLOOKUP(AA92,PRIZE_AWARD!$B:$F,5, FALSE))=TRUE, "", VLOOKUP(AA92,PRIZE_AWARD!$B:$F,5, FALSE))</f>
        <v/>
      </c>
      <c r="AC92" s="104"/>
      <c r="AD92" s="104"/>
      <c r="AE92" s="87" t="str">
        <f>IF(ISNA(VLOOKUP(AD92,RESEARCH!$B:$K,10, FALSE))=TRUE, "", VLOOKUP(AD92,RESEARCH!$B:$K,10, FALSE))</f>
        <v/>
      </c>
    </row>
    <row r="93" spans="2:31" ht="18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5" t="str">
        <f>IF(ISNA(VLOOKUP(AA93,PRIZE_AWARD!$B:$F,5, FALSE))=TRUE, "", VLOOKUP(AA93,PRIZE_AWARD!$B:$F,5, FALSE))</f>
        <v/>
      </c>
      <c r="AC93" s="104"/>
      <c r="AD93" s="104"/>
      <c r="AE93" s="87" t="str">
        <f>IF(ISNA(VLOOKUP(AD93,RESEARCH!$B:$K,10, FALSE))=TRUE, "", VLOOKUP(AD93,RESEARCH!$B:$K,10, FALSE))</f>
        <v/>
      </c>
    </row>
    <row r="94" spans="2:31" ht="18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5" t="str">
        <f>IF(ISNA(VLOOKUP(AA94,PRIZE_AWARD!$B:$F,5, FALSE))=TRUE, "", VLOOKUP(AA94,PRIZE_AWARD!$B:$F,5, FALSE))</f>
        <v/>
      </c>
      <c r="AC94" s="104"/>
      <c r="AD94" s="104"/>
      <c r="AE94" s="87" t="str">
        <f>IF(ISNA(VLOOKUP(AD94,RESEARCH!$B:$K,10, FALSE))=TRUE, "", VLOOKUP(AD94,RESEARCH!$B:$K,10, FALSE))</f>
        <v/>
      </c>
    </row>
    <row r="95" spans="2:31" ht="18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5" t="str">
        <f>IF(ISNA(VLOOKUP(AA95,PRIZE_AWARD!$B:$F,5, FALSE))=TRUE, "", VLOOKUP(AA95,PRIZE_AWARD!$B:$F,5, FALSE))</f>
        <v/>
      </c>
      <c r="AC95" s="104"/>
      <c r="AD95" s="104"/>
      <c r="AE95" s="87" t="str">
        <f>IF(ISNA(VLOOKUP(AD95,RESEARCH!$B:$K,10, FALSE))=TRUE, "", VLOOKUP(AD95,RESEARCH!$B:$K,10, FALSE))</f>
        <v/>
      </c>
    </row>
    <row r="96" spans="2:31" ht="18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5" t="str">
        <f>IF(ISNA(VLOOKUP(AA96,PRIZE_AWARD!$B:$F,5, FALSE))=TRUE, "", VLOOKUP(AA96,PRIZE_AWARD!$B:$F,5, FALSE))</f>
        <v/>
      </c>
      <c r="AC96" s="104"/>
      <c r="AD96" s="104"/>
      <c r="AE96" s="87" t="str">
        <f>IF(ISNA(VLOOKUP(AD96,RESEARCH!$B:$K,10, FALSE))=TRUE, "", VLOOKUP(AD96,RESEARCH!$B:$K,10, FALSE))</f>
        <v/>
      </c>
    </row>
    <row r="97" spans="2:31" ht="18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5" t="str">
        <f>IF(ISNA(VLOOKUP(AA97,PRIZE_AWARD!$B:$F,5, FALSE))=TRUE, "", VLOOKUP(AA97,PRIZE_AWARD!$B:$F,5, FALSE))</f>
        <v/>
      </c>
      <c r="AC97" s="104"/>
      <c r="AD97" s="104"/>
      <c r="AE97" s="87" t="str">
        <f>IF(ISNA(VLOOKUP(AD97,RESEARCH!$B:$K,10, FALSE))=TRUE, "", VLOOKUP(AD97,RESEARCH!$B:$K,10, FALSE))</f>
        <v/>
      </c>
    </row>
    <row r="98" spans="2:31" ht="18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5" t="str">
        <f>IF(ISNA(VLOOKUP(AA98,PRIZE_AWARD!$B:$F,5, FALSE))=TRUE, "", VLOOKUP(AA98,PRIZE_AWARD!$B:$F,5, FALSE))</f>
        <v/>
      </c>
      <c r="AC98" s="104"/>
      <c r="AD98" s="104"/>
      <c r="AE98" s="87" t="str">
        <f>IF(ISNA(VLOOKUP(AD98,RESEARCH!$B:$K,10, FALSE))=TRUE, "", VLOOKUP(AD98,RESEARCH!$B:$K,10, FALSE))</f>
        <v/>
      </c>
    </row>
    <row r="99" spans="2:31" ht="18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5" t="str">
        <f>IF(ISNA(VLOOKUP(AA99,PRIZE_AWARD!$B:$F,5, FALSE))=TRUE, "", VLOOKUP(AA99,PRIZE_AWARD!$B:$F,5, FALSE))</f>
        <v/>
      </c>
      <c r="AC99" s="104"/>
      <c r="AD99" s="104"/>
      <c r="AE99" s="87" t="str">
        <f>IF(ISNA(VLOOKUP(AD99,RESEARCH!$B:$K,10, FALSE))=TRUE, "", VLOOKUP(AD99,RESEARCH!$B:$K,10, FALSE))</f>
        <v/>
      </c>
    </row>
    <row r="100" spans="2:31" ht="18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5" t="str">
        <f>IF(ISNA(VLOOKUP(AA100,PRIZE_AWARD!$B:$F,5, FALSE))=TRUE, "", VLOOKUP(AA100,PRIZE_AWARD!$B:$F,5, FALSE))</f>
        <v/>
      </c>
      <c r="AC100" s="104"/>
      <c r="AD100" s="104"/>
      <c r="AE100" s="87" t="str">
        <f>IF(ISNA(VLOOKUP(AD100,RESEARCH!$B:$K,10, FALSE))=TRUE, "", VLOOKUP(AD100,RESEARCH!$B:$K,10, FALSE))</f>
        <v/>
      </c>
    </row>
    <row r="101" spans="2:31" ht="18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5" t="str">
        <f>IF(ISNA(VLOOKUP(AA101,PRIZE_AWARD!$B:$F,5, FALSE))=TRUE, "", VLOOKUP(AA101,PRIZE_AWARD!$B:$F,5, FALSE))</f>
        <v/>
      </c>
      <c r="AC101" s="104"/>
      <c r="AD101" s="104"/>
      <c r="AE101" s="87" t="str">
        <f>IF(ISNA(VLOOKUP(AD101,RESEARCH!$B:$K,10, FALSE))=TRUE, "", VLOOKUP(AD101,RESEARCH!$B:$K,10, FALSE))</f>
        <v/>
      </c>
    </row>
    <row r="102" spans="2:31" ht="18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5" t="str">
        <f>IF(ISNA(VLOOKUP(AA102,PRIZE_AWARD!$B:$F,5, FALSE))=TRUE, "", VLOOKUP(AA102,PRIZE_AWARD!$B:$F,5, FALSE))</f>
        <v/>
      </c>
      <c r="AC102" s="104"/>
      <c r="AD102" s="104"/>
      <c r="AE102" s="87" t="str">
        <f>IF(ISNA(VLOOKUP(AD102,RESEARCH!$B:$K,10, FALSE))=TRUE, "", VLOOKUP(AD102,RESEARCH!$B:$K,10, FALSE))</f>
        <v/>
      </c>
    </row>
    <row r="103" spans="2:31" ht="18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5" t="str">
        <f>IF(ISNA(VLOOKUP(AA103,PRIZE_AWARD!$B:$F,5, FALSE))=TRUE, "", VLOOKUP(AA103,PRIZE_AWARD!$B:$F,5, FALSE))</f>
        <v/>
      </c>
      <c r="AC103" s="104"/>
      <c r="AD103" s="104"/>
      <c r="AE103" s="87" t="str">
        <f>IF(ISNA(VLOOKUP(AD103,RESEARCH!$B:$K,10, FALSE))=TRUE, "", VLOOKUP(AD103,RESEARCH!$B:$K,10, FALSE))</f>
        <v/>
      </c>
    </row>
    <row r="104" spans="2:31" ht="18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5" t="str">
        <f>IF(ISNA(VLOOKUP(AA104,PRIZE_AWARD!$B:$F,5, FALSE))=TRUE, "", VLOOKUP(AA104,PRIZE_AWARD!$B:$F,5, FALSE))</f>
        <v/>
      </c>
      <c r="AC104" s="104"/>
      <c r="AD104" s="104"/>
      <c r="AE104" s="87" t="str">
        <f>IF(ISNA(VLOOKUP(AD104,RESEARCH!$B:$K,10, FALSE))=TRUE, "", VLOOKUP(AD104,RESEARCH!$B:$K,10, FALSE))</f>
        <v/>
      </c>
    </row>
    <row r="105" spans="2:31" ht="18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5" t="str">
        <f>IF(ISNA(VLOOKUP(AA105,PRIZE_AWARD!$B:$F,5, FALSE))=TRUE, "", VLOOKUP(AA105,PRIZE_AWARD!$B:$F,5, FALSE))</f>
        <v/>
      </c>
      <c r="AC105" s="104"/>
      <c r="AD105" s="104"/>
      <c r="AE105" s="87" t="str">
        <f>IF(ISNA(VLOOKUP(AD105,RESEARCH!$B:$K,10, FALSE))=TRUE, "", VLOOKUP(AD105,RESEARCH!$B:$K,10, FALSE))</f>
        <v/>
      </c>
    </row>
    <row r="106" spans="2:31" ht="18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5" t="str">
        <f>IF(ISNA(VLOOKUP(AA106,PRIZE_AWARD!$B:$F,5, FALSE))=TRUE, "", VLOOKUP(AA106,PRIZE_AWARD!$B:$F,5, FALSE))</f>
        <v/>
      </c>
      <c r="AC106" s="104"/>
      <c r="AD106" s="104"/>
      <c r="AE106" s="87" t="str">
        <f>IF(ISNA(VLOOKUP(AD106,RESEARCH!$B:$K,10, FALSE))=TRUE, "", VLOOKUP(AD106,RESEARCH!$B:$K,10, FALSE))</f>
        <v/>
      </c>
    </row>
    <row r="107" spans="2:31" ht="18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5" t="str">
        <f>IF(ISNA(VLOOKUP(AA107,PRIZE_AWARD!$B:$F,5, FALSE))=TRUE, "", VLOOKUP(AA107,PRIZE_AWARD!$B:$F,5, FALSE))</f>
        <v/>
      </c>
      <c r="AC107" s="104"/>
      <c r="AD107" s="104"/>
      <c r="AE107" s="87" t="str">
        <f>IF(ISNA(VLOOKUP(AD107,RESEARCH!$B:$K,10, FALSE))=TRUE, "", VLOOKUP(AD107,RESEARCH!$B:$K,10, FALSE))</f>
        <v/>
      </c>
    </row>
    <row r="108" spans="2:31" ht="18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5" t="str">
        <f>IF(ISNA(VLOOKUP(AA108,PRIZE_AWARD!$B:$F,5, FALSE))=TRUE, "", VLOOKUP(AA108,PRIZE_AWARD!$B:$F,5, FALSE))</f>
        <v/>
      </c>
      <c r="AC108" s="104"/>
      <c r="AD108" s="104"/>
      <c r="AE108" s="87" t="str">
        <f>IF(ISNA(VLOOKUP(AD108,RESEARCH!$B:$K,10, FALSE))=TRUE, "", VLOOKUP(AD108,RESEARCH!$B:$K,10, FALSE))</f>
        <v/>
      </c>
    </row>
    <row r="109" spans="2:31" ht="18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5" t="str">
        <f>IF(ISNA(VLOOKUP(AA109,PRIZE_AWARD!$B:$F,5, FALSE))=TRUE, "", VLOOKUP(AA109,PRIZE_AWARD!$B:$F,5, FALSE))</f>
        <v/>
      </c>
      <c r="AC109" s="104"/>
      <c r="AD109" s="104"/>
      <c r="AE109" s="87" t="str">
        <f>IF(ISNA(VLOOKUP(AD109,RESEARCH!$B:$K,10, FALSE))=TRUE, "", VLOOKUP(AD109,RESEARCH!$B:$K,10, FALSE))</f>
        <v/>
      </c>
    </row>
    <row r="110" spans="2:31" ht="18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5" t="str">
        <f>IF(ISNA(VLOOKUP(AA110,PRIZE_AWARD!$B:$F,5, FALSE))=TRUE, "", VLOOKUP(AA110,PRIZE_AWARD!$B:$F,5, FALSE))</f>
        <v/>
      </c>
      <c r="AC110" s="104"/>
      <c r="AD110" s="104"/>
      <c r="AE110" s="87" t="str">
        <f>IF(ISNA(VLOOKUP(AD110,RESEARCH!$B:$K,10, FALSE))=TRUE, "", VLOOKUP(AD110,RESEARCH!$B:$K,10, FALSE))</f>
        <v/>
      </c>
    </row>
    <row r="111" spans="2:31" ht="18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5" t="str">
        <f>IF(ISNA(VLOOKUP(AA111,PRIZE_AWARD!$B:$F,5, FALSE))=TRUE, "", VLOOKUP(AA111,PRIZE_AWARD!$B:$F,5, FALSE))</f>
        <v/>
      </c>
      <c r="AC111" s="104"/>
      <c r="AD111" s="104"/>
      <c r="AE111" s="87" t="str">
        <f>IF(ISNA(VLOOKUP(AD111,RESEARCH!$B:$K,10, FALSE))=TRUE, "", VLOOKUP(AD111,RESEARCH!$B:$K,10, FALSE))</f>
        <v/>
      </c>
    </row>
    <row r="112" spans="2:31" ht="18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5" t="str">
        <f>IF(ISNA(VLOOKUP(AA112,PRIZE_AWARD!$B:$F,5, FALSE))=TRUE, "", VLOOKUP(AA112,PRIZE_AWARD!$B:$F,5, FALSE))</f>
        <v/>
      </c>
      <c r="AC112" s="104"/>
      <c r="AD112" s="104"/>
      <c r="AE112" s="87" t="str">
        <f>IF(ISNA(VLOOKUP(AD112,RESEARCH!$B:$K,10, FALSE))=TRUE, "", VLOOKUP(AD112,RESEARCH!$B:$K,10, FALSE))</f>
        <v/>
      </c>
    </row>
    <row r="113" spans="2:31" ht="18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5" t="str">
        <f>IF(ISNA(VLOOKUP(AA113,PRIZE_AWARD!$B:$F,5, FALSE))=TRUE, "", VLOOKUP(AA113,PRIZE_AWARD!$B:$F,5, FALSE))</f>
        <v/>
      </c>
      <c r="AC113" s="104"/>
      <c r="AD113" s="104"/>
      <c r="AE113" s="87" t="str">
        <f>IF(ISNA(VLOOKUP(AD113,RESEARCH!$B:$K,10, FALSE))=TRUE, "", VLOOKUP(AD113,RESEARCH!$B:$K,10, FALSE))</f>
        <v/>
      </c>
    </row>
    <row r="114" spans="2:31" ht="18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5" t="str">
        <f>IF(ISNA(VLOOKUP(AA114,PRIZE_AWARD!$B:$F,5, FALSE))=TRUE, "", VLOOKUP(AA114,PRIZE_AWARD!$B:$F,5, FALSE))</f>
        <v/>
      </c>
      <c r="AC114" s="104"/>
      <c r="AD114" s="104"/>
      <c r="AE114" s="87" t="str">
        <f>IF(ISNA(VLOOKUP(AD114,RESEARCH!$B:$K,10, FALSE))=TRUE, "", VLOOKUP(AD114,RESEARCH!$B:$K,10, FALSE))</f>
        <v/>
      </c>
    </row>
    <row r="115" spans="2:31" ht="18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5" t="str">
        <f>IF(ISNA(VLOOKUP(AA115,PRIZE_AWARD!$B:$F,5, FALSE))=TRUE, "", VLOOKUP(AA115,PRIZE_AWARD!$B:$F,5, FALSE))</f>
        <v/>
      </c>
      <c r="AC115" s="104"/>
      <c r="AD115" s="104"/>
      <c r="AE115" s="87" t="str">
        <f>IF(ISNA(VLOOKUP(AD115,RESEARCH!$B:$K,10, FALSE))=TRUE, "", VLOOKUP(AD115,RESEARCH!$B:$K,10, FALSE))</f>
        <v/>
      </c>
    </row>
    <row r="116" spans="2:31" ht="18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5" t="str">
        <f>IF(ISNA(VLOOKUP(AA116,PRIZE_AWARD!$B:$F,5, FALSE))=TRUE, "", VLOOKUP(AA116,PRIZE_AWARD!$B:$F,5, FALSE))</f>
        <v/>
      </c>
      <c r="AC116" s="104"/>
      <c r="AD116" s="104"/>
      <c r="AE116" s="87" t="str">
        <f>IF(ISNA(VLOOKUP(AD116,RESEARCH!$B:$K,10, FALSE))=TRUE, "", VLOOKUP(AD116,RESEARCH!$B:$K,10, FALSE))</f>
        <v/>
      </c>
    </row>
    <row r="117" spans="2:31" ht="18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5" t="str">
        <f>IF(ISNA(VLOOKUP(AA117,PRIZE_AWARD!$B:$F,5, FALSE))=TRUE, "", VLOOKUP(AA117,PRIZE_AWARD!$B:$F,5, FALSE))</f>
        <v/>
      </c>
      <c r="AC117" s="104"/>
      <c r="AD117" s="104"/>
      <c r="AE117" s="87" t="str">
        <f>IF(ISNA(VLOOKUP(AD117,RESEARCH!$B:$K,10, FALSE))=TRUE, "", VLOOKUP(AD117,RESEARCH!$B:$K,10, FALSE))</f>
        <v/>
      </c>
    </row>
    <row r="118" spans="2:31" ht="18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5" t="str">
        <f>IF(ISNA(VLOOKUP(AA118,PRIZE_AWARD!$B:$F,5, FALSE))=TRUE, "", VLOOKUP(AA118,PRIZE_AWARD!$B:$F,5, FALSE))</f>
        <v/>
      </c>
      <c r="AC118" s="104"/>
      <c r="AD118" s="104"/>
      <c r="AE118" s="87" t="str">
        <f>IF(ISNA(VLOOKUP(AD118,RESEARCH!$B:$K,10, FALSE))=TRUE, "", VLOOKUP(AD118,RESEARCH!$B:$K,10, FALSE))</f>
        <v/>
      </c>
    </row>
    <row r="119" spans="2:31" ht="18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5" t="str">
        <f>IF(ISNA(VLOOKUP(AA119,PRIZE_AWARD!$B:$F,5, FALSE))=TRUE, "", VLOOKUP(AA119,PRIZE_AWARD!$B:$F,5, FALSE))</f>
        <v/>
      </c>
      <c r="AC119" s="104"/>
      <c r="AD119" s="104"/>
      <c r="AE119" s="87" t="str">
        <f>IF(ISNA(VLOOKUP(AD119,RESEARCH!$B:$K,10, FALSE))=TRUE, "", VLOOKUP(AD119,RESEARCH!$B:$K,10, FALSE))</f>
        <v/>
      </c>
    </row>
    <row r="120" spans="2:31" ht="18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5" t="str">
        <f>IF(ISNA(VLOOKUP(AA120,PRIZE_AWARD!$B:$F,5, FALSE))=TRUE, "", VLOOKUP(AA120,PRIZE_AWARD!$B:$F,5, FALSE))</f>
        <v/>
      </c>
      <c r="AC120" s="104"/>
      <c r="AD120" s="104"/>
      <c r="AE120" s="87" t="str">
        <f>IF(ISNA(VLOOKUP(AD120,RESEARCH!$B:$K,10, FALSE))=TRUE, "", VLOOKUP(AD120,RESEARCH!$B:$K,10, FALSE))</f>
        <v/>
      </c>
    </row>
    <row r="121" spans="2:31" ht="18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5" t="str">
        <f>IF(ISNA(VLOOKUP(AA121,PRIZE_AWARD!$B:$F,5, FALSE))=TRUE, "", VLOOKUP(AA121,PRIZE_AWARD!$B:$F,5, FALSE))</f>
        <v/>
      </c>
      <c r="AC121" s="104"/>
      <c r="AD121" s="104"/>
      <c r="AE121" s="87" t="str">
        <f>IF(ISNA(VLOOKUP(AD121,RESEARCH!$B:$K,10, FALSE))=TRUE, "", VLOOKUP(AD121,RESEARCH!$B:$K,10, FALSE))</f>
        <v/>
      </c>
    </row>
    <row r="122" spans="2:31" ht="18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5" t="str">
        <f>IF(ISNA(VLOOKUP(AA122,PRIZE_AWARD!$B:$F,5, FALSE))=TRUE, "", VLOOKUP(AA122,PRIZE_AWARD!$B:$F,5, FALSE))</f>
        <v/>
      </c>
      <c r="AC122" s="104"/>
      <c r="AD122" s="104"/>
      <c r="AE122" s="87" t="str">
        <f>IF(ISNA(VLOOKUP(AD122,RESEARCH!$B:$K,10, FALSE))=TRUE, "", VLOOKUP(AD122,RESEARCH!$B:$K,10, FALSE))</f>
        <v/>
      </c>
    </row>
    <row r="123" spans="2:31" ht="18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5" t="str">
        <f>IF(ISNA(VLOOKUP(AA123,PRIZE_AWARD!$B:$F,5, FALSE))=TRUE, "", VLOOKUP(AA123,PRIZE_AWARD!$B:$F,5, FALSE))</f>
        <v/>
      </c>
      <c r="AC123" s="104"/>
      <c r="AD123" s="104"/>
      <c r="AE123" s="87" t="str">
        <f>IF(ISNA(VLOOKUP(AD123,RESEARCH!$B:$K,10, FALSE))=TRUE, "", VLOOKUP(AD123,RESEARCH!$B:$K,10, FALSE))</f>
        <v/>
      </c>
    </row>
    <row r="124" spans="2:31" ht="18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5" t="str">
        <f>IF(ISNA(VLOOKUP(AA124,PRIZE_AWARD!$B:$F,5, FALSE))=TRUE, "", VLOOKUP(AA124,PRIZE_AWARD!$B:$F,5, FALSE))</f>
        <v/>
      </c>
      <c r="AC124" s="104"/>
      <c r="AD124" s="104"/>
      <c r="AE124" s="87" t="str">
        <f>IF(ISNA(VLOOKUP(AD124,RESEARCH!$B:$K,10, FALSE))=TRUE, "", VLOOKUP(AD124,RESEARCH!$B:$K,10, FALSE))</f>
        <v/>
      </c>
    </row>
    <row r="125" spans="2:31" ht="18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5" t="str">
        <f>IF(ISNA(VLOOKUP(AA125,PRIZE_AWARD!$B:$F,5, FALSE))=TRUE, "", VLOOKUP(AA125,PRIZE_AWARD!$B:$F,5, FALSE))</f>
        <v/>
      </c>
      <c r="AC125" s="104"/>
      <c r="AD125" s="104"/>
      <c r="AE125" s="87" t="str">
        <f>IF(ISNA(VLOOKUP(AD125,RESEARCH!$B:$K,10, FALSE))=TRUE, "", VLOOKUP(AD125,RESEARCH!$B:$K,10, FALSE))</f>
        <v/>
      </c>
    </row>
    <row r="126" spans="2:31" ht="18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5" t="str">
        <f>IF(ISNA(VLOOKUP(AA126,PRIZE_AWARD!$B:$F,5, FALSE))=TRUE, "", VLOOKUP(AA126,PRIZE_AWARD!$B:$F,5, FALSE))</f>
        <v/>
      </c>
      <c r="AC126" s="104"/>
      <c r="AD126" s="104"/>
      <c r="AE126" s="87" t="str">
        <f>IF(ISNA(VLOOKUP(AD126,RESEARCH!$B:$K,10, FALSE))=TRUE, "", VLOOKUP(AD126,RESEARCH!$B:$K,10, FALSE))</f>
        <v/>
      </c>
    </row>
    <row r="127" spans="2:31" ht="18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5" t="str">
        <f>IF(ISNA(VLOOKUP(AA127,PRIZE_AWARD!$B:$F,5, FALSE))=TRUE, "", VLOOKUP(AA127,PRIZE_AWARD!$B:$F,5, FALSE))</f>
        <v/>
      </c>
      <c r="AC127" s="104"/>
      <c r="AD127" s="104"/>
      <c r="AE127" s="87" t="str">
        <f>IF(ISNA(VLOOKUP(AD127,RESEARCH!$B:$K,10, FALSE))=TRUE, "", VLOOKUP(AD127,RESEARCH!$B:$K,10, FALSE))</f>
        <v/>
      </c>
    </row>
    <row r="128" spans="2:31" ht="18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5" t="str">
        <f>IF(ISNA(VLOOKUP(AA128,PRIZE_AWARD!$B:$F,5, FALSE))=TRUE, "", VLOOKUP(AA128,PRIZE_AWARD!$B:$F,5, FALSE))</f>
        <v/>
      </c>
      <c r="AC128" s="104"/>
      <c r="AD128" s="104"/>
      <c r="AE128" s="87" t="str">
        <f>IF(ISNA(VLOOKUP(AD128,RESEARCH!$B:$K,10, FALSE))=TRUE, "", VLOOKUP(AD128,RESEARCH!$B:$K,10, FALSE))</f>
        <v/>
      </c>
    </row>
    <row r="129" spans="2:31" ht="18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5" t="str">
        <f>IF(ISNA(VLOOKUP(AA129,PRIZE_AWARD!$B:$F,5, FALSE))=TRUE, "", VLOOKUP(AA129,PRIZE_AWARD!$B:$F,5, FALSE))</f>
        <v/>
      </c>
      <c r="AC129" s="104"/>
      <c r="AD129" s="104"/>
      <c r="AE129" s="87" t="str">
        <f>IF(ISNA(VLOOKUP(AD129,RESEARCH!$B:$K,10, FALSE))=TRUE, "", VLOOKUP(AD129,RESEARCH!$B:$K,10, FALSE))</f>
        <v/>
      </c>
    </row>
    <row r="130" spans="2:31" ht="18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5" t="str">
        <f>IF(ISNA(VLOOKUP(AA130,PRIZE_AWARD!$B:$F,5, FALSE))=TRUE, "", VLOOKUP(AA130,PRIZE_AWARD!$B:$F,5, FALSE))</f>
        <v/>
      </c>
      <c r="AC130" s="104"/>
      <c r="AD130" s="104"/>
      <c r="AE130" s="87" t="str">
        <f>IF(ISNA(VLOOKUP(AD130,RESEARCH!$B:$K,10, FALSE))=TRUE, "", VLOOKUP(AD130,RESEARCH!$B:$K,10, FALSE))</f>
        <v/>
      </c>
    </row>
    <row r="131" spans="2:31" ht="18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5" t="str">
        <f>IF(ISNA(VLOOKUP(AA131,PRIZE_AWARD!$B:$F,5, FALSE))=TRUE, "", VLOOKUP(AA131,PRIZE_AWARD!$B:$F,5, FALSE))</f>
        <v/>
      </c>
      <c r="AC131" s="104"/>
      <c r="AD131" s="104"/>
      <c r="AE131" s="87" t="str">
        <f>IF(ISNA(VLOOKUP(AD131,RESEARCH!$B:$K,10, FALSE))=TRUE, "", VLOOKUP(AD131,RESEARCH!$B:$K,10, FALSE))</f>
        <v/>
      </c>
    </row>
    <row r="132" spans="2:31" ht="18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5" t="str">
        <f>IF(ISNA(VLOOKUP(AA132,PRIZE_AWARD!$B:$F,5, FALSE))=TRUE, "", VLOOKUP(AA132,PRIZE_AWARD!$B:$F,5, FALSE))</f>
        <v/>
      </c>
      <c r="AC132" s="104"/>
      <c r="AD132" s="104"/>
      <c r="AE132" s="87" t="str">
        <f>IF(ISNA(VLOOKUP(AD132,RESEARCH!$B:$K,10, FALSE))=TRUE, "", VLOOKUP(AD132,RESEARCH!$B:$K,10, FALSE))</f>
        <v/>
      </c>
    </row>
    <row r="133" spans="2:31" ht="18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5" t="str">
        <f>IF(ISNA(VLOOKUP(AA133,PRIZE_AWARD!$B:$F,5, FALSE))=TRUE, "", VLOOKUP(AA133,PRIZE_AWARD!$B:$F,5, FALSE))</f>
        <v/>
      </c>
      <c r="AC133" s="104"/>
      <c r="AD133" s="104"/>
      <c r="AE133" s="87" t="str">
        <f>IF(ISNA(VLOOKUP(AD133,RESEARCH!$B:$K,10, FALSE))=TRUE, "", VLOOKUP(AD133,RESEARCH!$B:$K,10, FALSE))</f>
        <v/>
      </c>
    </row>
    <row r="134" spans="2:31" ht="18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5" t="str">
        <f>IF(ISNA(VLOOKUP(AA134,PRIZE_AWARD!$B:$F,5, FALSE))=TRUE, "", VLOOKUP(AA134,PRIZE_AWARD!$B:$F,5, FALSE))</f>
        <v/>
      </c>
      <c r="AC134" s="104"/>
      <c r="AD134" s="104"/>
      <c r="AE134" s="87" t="str">
        <f>IF(ISNA(VLOOKUP(AD134,RESEARCH!$B:$K,10, FALSE))=TRUE, "", VLOOKUP(AD134,RESEARCH!$B:$K,10, FALSE))</f>
        <v/>
      </c>
    </row>
    <row r="135" spans="2:31" ht="18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5" t="str">
        <f>IF(ISNA(VLOOKUP(AA135,PRIZE_AWARD!$B:$F,5, FALSE))=TRUE, "", VLOOKUP(AA135,PRIZE_AWARD!$B:$F,5, FALSE))</f>
        <v/>
      </c>
      <c r="AC135" s="104"/>
      <c r="AD135" s="104"/>
      <c r="AE135" s="87" t="str">
        <f>IF(ISNA(VLOOKUP(AD135,RESEARCH!$B:$K,10, FALSE))=TRUE, "", VLOOKUP(AD135,RESEARCH!$B:$K,10, FALSE))</f>
        <v/>
      </c>
    </row>
    <row r="136" spans="2:31" ht="18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5" t="str">
        <f>IF(ISNA(VLOOKUP(AA136,PRIZE_AWARD!$B:$F,5, FALSE))=TRUE, "", VLOOKUP(AA136,PRIZE_AWARD!$B:$F,5, FALSE))</f>
        <v/>
      </c>
      <c r="AC136" s="104"/>
      <c r="AD136" s="104"/>
      <c r="AE136" s="87" t="str">
        <f>IF(ISNA(VLOOKUP(AD136,RESEARCH!$B:$K,10, FALSE))=TRUE, "", VLOOKUP(AD136,RESEARCH!$B:$K,10, FALSE))</f>
        <v/>
      </c>
    </row>
    <row r="137" spans="2:31" ht="18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5" t="str">
        <f>IF(ISNA(VLOOKUP(AA137,PRIZE_AWARD!$B:$F,5, FALSE))=TRUE, "", VLOOKUP(AA137,PRIZE_AWARD!$B:$F,5, FALSE))</f>
        <v/>
      </c>
      <c r="AC137" s="104"/>
      <c r="AD137" s="104"/>
      <c r="AE137" s="87" t="str">
        <f>IF(ISNA(VLOOKUP(AD137,RESEARCH!$B:$K,10, FALSE))=TRUE, "", VLOOKUP(AD137,RESEARCH!$B:$K,10, FALSE))</f>
        <v/>
      </c>
    </row>
    <row r="138" spans="2:31" ht="18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5" t="str">
        <f>IF(ISNA(VLOOKUP(AA138,PRIZE_AWARD!$B:$F,5, FALSE))=TRUE, "", VLOOKUP(AA138,PRIZE_AWARD!$B:$F,5, FALSE))</f>
        <v/>
      </c>
      <c r="AC138" s="104"/>
      <c r="AD138" s="104"/>
      <c r="AE138" s="87" t="str">
        <f>IF(ISNA(VLOOKUP(AD138,RESEARCH!$B:$K,10, FALSE))=TRUE, "", VLOOKUP(AD138,RESEARCH!$B:$K,10, FALSE))</f>
        <v/>
      </c>
    </row>
    <row r="139" spans="2:31" ht="18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5" t="str">
        <f>IF(ISNA(VLOOKUP(AA139,PRIZE_AWARD!$B:$F,5, FALSE))=TRUE, "", VLOOKUP(AA139,PRIZE_AWARD!$B:$F,5, FALSE))</f>
        <v/>
      </c>
      <c r="AC139" s="104"/>
      <c r="AD139" s="104"/>
      <c r="AE139" s="87" t="str">
        <f>IF(ISNA(VLOOKUP(AD139,RESEARCH!$B:$K,10, FALSE))=TRUE, "", VLOOKUP(AD139,RESEARCH!$B:$K,10, FALSE))</f>
        <v/>
      </c>
    </row>
    <row r="140" spans="2:31" ht="18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5" t="str">
        <f>IF(ISNA(VLOOKUP(AA140,PRIZE_AWARD!$B:$F,5, FALSE))=TRUE, "", VLOOKUP(AA140,PRIZE_AWARD!$B:$F,5, FALSE))</f>
        <v/>
      </c>
      <c r="AC140" s="104"/>
      <c r="AD140" s="104"/>
      <c r="AE140" s="87" t="str">
        <f>IF(ISNA(VLOOKUP(AD140,RESEARCH!$B:$K,10, FALSE))=TRUE, "", VLOOKUP(AD140,RESEARCH!$B:$K,10, FALSE))</f>
        <v/>
      </c>
    </row>
    <row r="141" spans="2:31" ht="18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5" t="str">
        <f>IF(ISNA(VLOOKUP(AA141,PRIZE_AWARD!$B:$F,5, FALSE))=TRUE, "", VLOOKUP(AA141,PRIZE_AWARD!$B:$F,5, FALSE))</f>
        <v/>
      </c>
      <c r="AC141" s="104"/>
      <c r="AD141" s="104"/>
      <c r="AE141" s="87" t="str">
        <f>IF(ISNA(VLOOKUP(AD141,RESEARCH!$B:$K,10, FALSE))=TRUE, "", VLOOKUP(AD141,RESEARCH!$B:$K,10, FALSE))</f>
        <v/>
      </c>
    </row>
    <row r="142" spans="2:31" ht="18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5" t="str">
        <f>IF(ISNA(VLOOKUP(AA142,PRIZE_AWARD!$B:$F,5, FALSE))=TRUE, "", VLOOKUP(AA142,PRIZE_AWARD!$B:$F,5, FALSE))</f>
        <v/>
      </c>
      <c r="AC142" s="104"/>
      <c r="AD142" s="104"/>
      <c r="AE142" s="87" t="str">
        <f>IF(ISNA(VLOOKUP(AD142,RESEARCH!$B:$K,10, FALSE))=TRUE, "", VLOOKUP(AD142,RESEARCH!$B:$K,10, FALSE))</f>
        <v/>
      </c>
    </row>
    <row r="143" spans="2:31" ht="18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5" t="str">
        <f>IF(ISNA(VLOOKUP(AA143,PRIZE_AWARD!$B:$F,5, FALSE))=TRUE, "", VLOOKUP(AA143,PRIZE_AWARD!$B:$F,5, FALSE))</f>
        <v/>
      </c>
      <c r="AC143" s="104"/>
      <c r="AD143" s="104"/>
      <c r="AE143" s="87" t="str">
        <f>IF(ISNA(VLOOKUP(AD143,RESEARCH!$B:$K,10, FALSE))=TRUE, "", VLOOKUP(AD143,RESEARCH!$B:$K,10, FALSE))</f>
        <v/>
      </c>
    </row>
    <row r="144" spans="2:31" ht="18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5" t="str">
        <f>IF(ISNA(VLOOKUP(AA144,PRIZE_AWARD!$B:$F,5, FALSE))=TRUE, "", VLOOKUP(AA144,PRIZE_AWARD!$B:$F,5, FALSE))</f>
        <v/>
      </c>
      <c r="AC144" s="104"/>
      <c r="AD144" s="104"/>
      <c r="AE144" s="87" t="str">
        <f>IF(ISNA(VLOOKUP(AD144,RESEARCH!$B:$K,10, FALSE))=TRUE, "", VLOOKUP(AD144,RESEARCH!$B:$K,10, FALSE))</f>
        <v/>
      </c>
    </row>
    <row r="145" spans="2:31" ht="18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5" t="str">
        <f>IF(ISNA(VLOOKUP(AA145,PRIZE_AWARD!$B:$F,5, FALSE))=TRUE, "", VLOOKUP(AA145,PRIZE_AWARD!$B:$F,5, FALSE))</f>
        <v/>
      </c>
      <c r="AC145" s="104"/>
      <c r="AD145" s="104"/>
      <c r="AE145" s="87" t="str">
        <f>IF(ISNA(VLOOKUP(AD145,RESEARCH!$B:$K,10, FALSE))=TRUE, "", VLOOKUP(AD145,RESEARCH!$B:$K,10, FALSE))</f>
        <v/>
      </c>
    </row>
    <row r="146" spans="2:31" ht="18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5" t="str">
        <f>IF(ISNA(VLOOKUP(AA146,PRIZE_AWARD!$B:$F,5, FALSE))=TRUE, "", VLOOKUP(AA146,PRIZE_AWARD!$B:$F,5, FALSE))</f>
        <v/>
      </c>
      <c r="AC146" s="104"/>
      <c r="AD146" s="104"/>
      <c r="AE146" s="87" t="str">
        <f>IF(ISNA(VLOOKUP(AD146,RESEARCH!$B:$K,10, FALSE))=TRUE, "", VLOOKUP(AD146,RESEARCH!$B:$K,10, FALSE))</f>
        <v/>
      </c>
    </row>
    <row r="147" spans="2:31" ht="18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5" t="str">
        <f>IF(ISNA(VLOOKUP(AA147,PRIZE_AWARD!$B:$F,5, FALSE))=TRUE, "", VLOOKUP(AA147,PRIZE_AWARD!$B:$F,5, FALSE))</f>
        <v/>
      </c>
      <c r="AC147" s="104"/>
      <c r="AD147" s="104"/>
      <c r="AE147" s="87" t="str">
        <f>IF(ISNA(VLOOKUP(AD147,RESEARCH!$B:$K,10, FALSE))=TRUE, "", VLOOKUP(AD147,RESEARCH!$B:$K,10, FALSE))</f>
        <v/>
      </c>
    </row>
    <row r="148" spans="2:31" ht="18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5" t="str">
        <f>IF(ISNA(VLOOKUP(AA148,PRIZE_AWARD!$B:$F,5, FALSE))=TRUE, "", VLOOKUP(AA148,PRIZE_AWARD!$B:$F,5, FALSE))</f>
        <v/>
      </c>
      <c r="AC148" s="104"/>
      <c r="AD148" s="104"/>
      <c r="AE148" s="87" t="str">
        <f>IF(ISNA(VLOOKUP(AD148,RESEARCH!$B:$K,10, FALSE))=TRUE, "", VLOOKUP(AD148,RESEARCH!$B:$K,10, FALSE))</f>
        <v/>
      </c>
    </row>
    <row r="149" spans="2:31" ht="18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5" t="str">
        <f>IF(ISNA(VLOOKUP(AA149,PRIZE_AWARD!$B:$F,5, FALSE))=TRUE, "", VLOOKUP(AA149,PRIZE_AWARD!$B:$F,5, FALSE))</f>
        <v/>
      </c>
      <c r="AC149" s="104"/>
      <c r="AD149" s="104"/>
      <c r="AE149" s="87" t="str">
        <f>IF(ISNA(VLOOKUP(AD149,RESEARCH!$B:$K,10, FALSE))=TRUE, "", VLOOKUP(AD149,RESEARCH!$B:$K,10, FALSE))</f>
        <v/>
      </c>
    </row>
    <row r="150" spans="2:31" ht="18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5" t="str">
        <f>IF(ISNA(VLOOKUP(AA150,PRIZE_AWARD!$B:$F,5, FALSE))=TRUE, "", VLOOKUP(AA150,PRIZE_AWARD!$B:$F,5, FALSE))</f>
        <v/>
      </c>
      <c r="AC150" s="104"/>
      <c r="AD150" s="104"/>
      <c r="AE150" s="87" t="str">
        <f>IF(ISNA(VLOOKUP(AD150,RESEARCH!$B:$K,10, FALSE))=TRUE, "", VLOOKUP(AD150,RESEARCH!$B:$K,10, FALSE))</f>
        <v/>
      </c>
    </row>
    <row r="151" spans="2:31" ht="18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5" t="str">
        <f>IF(ISNA(VLOOKUP(AA151,PRIZE_AWARD!$B:$F,5, FALSE))=TRUE, "", VLOOKUP(AA151,PRIZE_AWARD!$B:$F,5, FALSE))</f>
        <v/>
      </c>
      <c r="AC151" s="104"/>
      <c r="AD151" s="104"/>
      <c r="AE151" s="87" t="str">
        <f>IF(ISNA(VLOOKUP(AD151,RESEARCH!$B:$K,10, FALSE))=TRUE, "", VLOOKUP(AD151,RESEARCH!$B:$K,10, FALSE))</f>
        <v/>
      </c>
    </row>
    <row r="152" spans="2:31" ht="18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5" t="str">
        <f>IF(ISNA(VLOOKUP(AA152,PRIZE_AWARD!$B:$F,5, FALSE))=TRUE, "", VLOOKUP(AA152,PRIZE_AWARD!$B:$F,5, FALSE))</f>
        <v/>
      </c>
      <c r="AC152" s="104"/>
      <c r="AD152" s="104"/>
      <c r="AE152" s="87" t="str">
        <f>IF(ISNA(VLOOKUP(AD152,RESEARCH!$B:$K,10, FALSE))=TRUE, "", VLOOKUP(AD152,RESEARCH!$B:$K,10, FALSE))</f>
        <v/>
      </c>
    </row>
    <row r="153" spans="2:31" ht="18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5" t="str">
        <f>IF(ISNA(VLOOKUP(AA153,PRIZE_AWARD!$B:$F,5, FALSE))=TRUE, "", VLOOKUP(AA153,PRIZE_AWARD!$B:$F,5, FALSE))</f>
        <v/>
      </c>
      <c r="AC153" s="104"/>
      <c r="AD153" s="104"/>
      <c r="AE153" s="87" t="str">
        <f>IF(ISNA(VLOOKUP(AD153,RESEARCH!$B:$K,10, FALSE))=TRUE, "", VLOOKUP(AD153,RESEARCH!$B:$K,10, FALSE))</f>
        <v/>
      </c>
    </row>
    <row r="154" spans="2:31" ht="18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5" t="str">
        <f>IF(ISNA(VLOOKUP(AA154,PRIZE_AWARD!$B:$F,5, FALSE))=TRUE, "", VLOOKUP(AA154,PRIZE_AWARD!$B:$F,5, FALSE))</f>
        <v/>
      </c>
      <c r="AC154" s="104"/>
      <c r="AD154" s="104"/>
      <c r="AE154" s="87" t="str">
        <f>IF(ISNA(VLOOKUP(AD154,RESEARCH!$B:$K,10, FALSE))=TRUE, "", VLOOKUP(AD154,RESEARCH!$B:$K,10, FALSE))</f>
        <v/>
      </c>
    </row>
    <row r="155" spans="2:31" ht="18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5" t="str">
        <f>IF(ISNA(VLOOKUP(AA155,PRIZE_AWARD!$B:$F,5, FALSE))=TRUE, "", VLOOKUP(AA155,PRIZE_AWARD!$B:$F,5, FALSE))</f>
        <v/>
      </c>
      <c r="AC155" s="104"/>
      <c r="AD155" s="104"/>
      <c r="AE155" s="87" t="str">
        <f>IF(ISNA(VLOOKUP(AD155,RESEARCH!$B:$K,10, FALSE))=TRUE, "", VLOOKUP(AD155,RESEARCH!$B:$K,10, FALSE))</f>
        <v/>
      </c>
    </row>
    <row r="156" spans="2:31" ht="18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5" t="str">
        <f>IF(ISNA(VLOOKUP(AA156,PRIZE_AWARD!$B:$F,5, FALSE))=TRUE, "", VLOOKUP(AA156,PRIZE_AWARD!$B:$F,5, FALSE))</f>
        <v/>
      </c>
      <c r="AC156" s="104"/>
      <c r="AD156" s="104"/>
      <c r="AE156" s="87" t="str">
        <f>IF(ISNA(VLOOKUP(AD156,RESEARCH!$B:$K,10, FALSE))=TRUE, "", VLOOKUP(AD156,RESEARCH!$B:$K,10, FALSE))</f>
        <v/>
      </c>
    </row>
    <row r="157" spans="2:31" ht="18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5" t="str">
        <f>IF(ISNA(VLOOKUP(AA157,PRIZE_AWARD!$B:$F,5, FALSE))=TRUE, "", VLOOKUP(AA157,PRIZE_AWARD!$B:$F,5, FALSE))</f>
        <v/>
      </c>
      <c r="AC157" s="104"/>
      <c r="AD157" s="104"/>
      <c r="AE157" s="87" t="str">
        <f>IF(ISNA(VLOOKUP(AD157,RESEARCH!$B:$K,10, FALSE))=TRUE, "", VLOOKUP(AD157,RESEARCH!$B:$K,10, FALSE))</f>
        <v/>
      </c>
    </row>
    <row r="158" spans="2:31" ht="18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5" t="str">
        <f>IF(ISNA(VLOOKUP(AA158,PRIZE_AWARD!$B:$F,5, FALSE))=TRUE, "", VLOOKUP(AA158,PRIZE_AWARD!$B:$F,5, FALSE))</f>
        <v/>
      </c>
      <c r="AC158" s="104"/>
      <c r="AD158" s="104"/>
      <c r="AE158" s="87" t="str">
        <f>IF(ISNA(VLOOKUP(AD158,RESEARCH!$B:$K,10, FALSE))=TRUE, "", VLOOKUP(AD158,RESEARCH!$B:$K,10, FALSE))</f>
        <v/>
      </c>
    </row>
    <row r="159" spans="2:31" ht="18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5" t="str">
        <f>IF(ISNA(VLOOKUP(AA159,PRIZE_AWARD!$B:$F,5, FALSE))=TRUE, "", VLOOKUP(AA159,PRIZE_AWARD!$B:$F,5, FALSE))</f>
        <v/>
      </c>
      <c r="AC159" s="104"/>
      <c r="AD159" s="104"/>
      <c r="AE159" s="87" t="str">
        <f>IF(ISNA(VLOOKUP(AD159,RESEARCH!$B:$K,10, FALSE))=TRUE, "", VLOOKUP(AD159,RESEARCH!$B:$K,10, FALSE))</f>
        <v/>
      </c>
    </row>
    <row r="160" spans="2:31" ht="18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5" t="str">
        <f>IF(ISNA(VLOOKUP(AA160,PRIZE_AWARD!$B:$F,5, FALSE))=TRUE, "", VLOOKUP(AA160,PRIZE_AWARD!$B:$F,5, FALSE))</f>
        <v/>
      </c>
      <c r="AC160" s="104"/>
      <c r="AD160" s="104"/>
      <c r="AE160" s="87" t="str">
        <f>IF(ISNA(VLOOKUP(AD160,RESEARCH!$B:$K,10, FALSE))=TRUE, "", VLOOKUP(AD160,RESEARCH!$B:$K,10, FALSE))</f>
        <v/>
      </c>
    </row>
    <row r="161" spans="2:31" ht="18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5" t="str">
        <f>IF(ISNA(VLOOKUP(AA161,PRIZE_AWARD!$B:$F,5, FALSE))=TRUE, "", VLOOKUP(AA161,PRIZE_AWARD!$B:$F,5, FALSE))</f>
        <v/>
      </c>
      <c r="AC161" s="104"/>
      <c r="AD161" s="104"/>
      <c r="AE161" s="87" t="str">
        <f>IF(ISNA(VLOOKUP(AD161,RESEARCH!$B:$K,10, FALSE))=TRUE, "", VLOOKUP(AD161,RESEARCH!$B:$K,10, FALSE))</f>
        <v/>
      </c>
    </row>
    <row r="162" spans="2:31" ht="18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5" t="str">
        <f>IF(ISNA(VLOOKUP(AA162,PRIZE_AWARD!$B:$F,5, FALSE))=TRUE, "", VLOOKUP(AA162,PRIZE_AWARD!$B:$F,5, FALSE))</f>
        <v/>
      </c>
      <c r="AC162" s="104"/>
      <c r="AD162" s="104"/>
      <c r="AE162" s="87" t="str">
        <f>IF(ISNA(VLOOKUP(AD162,RESEARCH!$B:$K,10, FALSE))=TRUE, "", VLOOKUP(AD162,RESEARCH!$B:$K,10, FALSE))</f>
        <v/>
      </c>
    </row>
    <row r="163" spans="2:31" ht="18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5" t="str">
        <f>IF(ISNA(VLOOKUP(AA163,PRIZE_AWARD!$B:$F,5, FALSE))=TRUE, "", VLOOKUP(AA163,PRIZE_AWARD!$B:$F,5, FALSE))</f>
        <v/>
      </c>
      <c r="AC163" s="104"/>
      <c r="AD163" s="104"/>
      <c r="AE163" s="87" t="str">
        <f>IF(ISNA(VLOOKUP(AD163,RESEARCH!$B:$K,10, FALSE))=TRUE, "", VLOOKUP(AD163,RESEARCH!$B:$K,10, FALSE))</f>
        <v/>
      </c>
    </row>
    <row r="164" spans="2:31" ht="18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5" t="str">
        <f>IF(ISNA(VLOOKUP(AA164,PRIZE_AWARD!$B:$F,5, FALSE))=TRUE, "", VLOOKUP(AA164,PRIZE_AWARD!$B:$F,5, FALSE))</f>
        <v/>
      </c>
      <c r="AC164" s="104"/>
      <c r="AD164" s="104"/>
      <c r="AE164" s="87" t="str">
        <f>IF(ISNA(VLOOKUP(AD164,RESEARCH!$B:$K,10, FALSE))=TRUE, "", VLOOKUP(AD164,RESEARCH!$B:$K,10, FALSE))</f>
        <v/>
      </c>
    </row>
    <row r="165" spans="2:31" ht="18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5" t="str">
        <f>IF(ISNA(VLOOKUP(AA165,PRIZE_AWARD!$B:$F,5, FALSE))=TRUE, "", VLOOKUP(AA165,PRIZE_AWARD!$B:$F,5, FALSE))</f>
        <v/>
      </c>
      <c r="AC165" s="104"/>
      <c r="AD165" s="104"/>
      <c r="AE165" s="87" t="str">
        <f>IF(ISNA(VLOOKUP(AD165,RESEARCH!$B:$K,10, FALSE))=TRUE, "", VLOOKUP(AD165,RESEARCH!$B:$K,10, FALSE))</f>
        <v/>
      </c>
    </row>
    <row r="166" spans="2:31" ht="18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5" t="str">
        <f>IF(ISNA(VLOOKUP(AA166,PRIZE_AWARD!$B:$F,5, FALSE))=TRUE, "", VLOOKUP(AA166,PRIZE_AWARD!$B:$F,5, FALSE))</f>
        <v/>
      </c>
      <c r="AC166" s="104"/>
      <c r="AD166" s="104"/>
      <c r="AE166" s="87" t="str">
        <f>IF(ISNA(VLOOKUP(AD166,RESEARCH!$B:$K,10, FALSE))=TRUE, "", VLOOKUP(AD166,RESEARCH!$B:$K,10, FALSE))</f>
        <v/>
      </c>
    </row>
    <row r="167" spans="2:31" ht="18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5" t="str">
        <f>IF(ISNA(VLOOKUP(AA167,PRIZE_AWARD!$B:$F,5, FALSE))=TRUE, "", VLOOKUP(AA167,PRIZE_AWARD!$B:$F,5, FALSE))</f>
        <v/>
      </c>
      <c r="AC167" s="104"/>
      <c r="AD167" s="104"/>
      <c r="AE167" s="87" t="str">
        <f>IF(ISNA(VLOOKUP(AD167,RESEARCH!$B:$K,10, FALSE))=TRUE, "", VLOOKUP(AD167,RESEARCH!$B:$K,10, FALSE))</f>
        <v/>
      </c>
    </row>
    <row r="168" spans="2:31" ht="18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5" t="str">
        <f>IF(ISNA(VLOOKUP(AA168,PRIZE_AWARD!$B:$F,5, FALSE))=TRUE, "", VLOOKUP(AA168,PRIZE_AWARD!$B:$F,5, FALSE))</f>
        <v/>
      </c>
      <c r="AC168" s="104"/>
      <c r="AD168" s="104"/>
      <c r="AE168" s="87" t="str">
        <f>IF(ISNA(VLOOKUP(AD168,RESEARCH!$B:$K,10, FALSE))=TRUE, "", VLOOKUP(AD168,RESEARCH!$B:$K,10, FALSE))</f>
        <v/>
      </c>
    </row>
    <row r="169" spans="2:31" ht="18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5" t="str">
        <f>IF(ISNA(VLOOKUP(AA169,PRIZE_AWARD!$B:$F,5, FALSE))=TRUE, "", VLOOKUP(AA169,PRIZE_AWARD!$B:$F,5, FALSE))</f>
        <v/>
      </c>
      <c r="AC169" s="104"/>
      <c r="AD169" s="104"/>
      <c r="AE169" s="87" t="str">
        <f>IF(ISNA(VLOOKUP(AD169,RESEARCH!$B:$K,10, FALSE))=TRUE, "", VLOOKUP(AD169,RESEARCH!$B:$K,10, FALSE))</f>
        <v/>
      </c>
    </row>
    <row r="170" spans="2:31" ht="18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5" t="str">
        <f>IF(ISNA(VLOOKUP(AA170,PRIZE_AWARD!$B:$F,5, FALSE))=TRUE, "", VLOOKUP(AA170,PRIZE_AWARD!$B:$F,5, FALSE))</f>
        <v/>
      </c>
      <c r="AC170" s="104"/>
      <c r="AD170" s="104"/>
      <c r="AE170" s="87" t="str">
        <f>IF(ISNA(VLOOKUP(AD170,RESEARCH!$B:$K,10, FALSE))=TRUE, "", VLOOKUP(AD170,RESEARCH!$B:$K,10, FALSE))</f>
        <v/>
      </c>
    </row>
    <row r="171" spans="2:31" ht="18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5" t="str">
        <f>IF(ISNA(VLOOKUP(AA171,PRIZE_AWARD!$B:$F,5, FALSE))=TRUE, "", VLOOKUP(AA171,PRIZE_AWARD!$B:$F,5, FALSE))</f>
        <v/>
      </c>
      <c r="AC171" s="104"/>
      <c r="AD171" s="104"/>
      <c r="AE171" s="87" t="str">
        <f>IF(ISNA(VLOOKUP(AD171,RESEARCH!$B:$K,10, FALSE))=TRUE, "", VLOOKUP(AD171,RESEARCH!$B:$K,10, FALSE))</f>
        <v/>
      </c>
    </row>
    <row r="172" spans="2:31" ht="18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5" t="str">
        <f>IF(ISNA(VLOOKUP(AA172,PRIZE_AWARD!$B:$F,5, FALSE))=TRUE, "", VLOOKUP(AA172,PRIZE_AWARD!$B:$F,5, FALSE))</f>
        <v/>
      </c>
      <c r="AC172" s="104"/>
      <c r="AD172" s="104"/>
      <c r="AE172" s="87" t="str">
        <f>IF(ISNA(VLOOKUP(AD172,RESEARCH!$B:$K,10, FALSE))=TRUE, "", VLOOKUP(AD172,RESEARCH!$B:$K,10, FALSE))</f>
        <v/>
      </c>
    </row>
    <row r="173" spans="2:31" ht="18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5" t="str">
        <f>IF(ISNA(VLOOKUP(AA173,PRIZE_AWARD!$B:$F,5, FALSE))=TRUE, "", VLOOKUP(AA173,PRIZE_AWARD!$B:$F,5, FALSE))</f>
        <v/>
      </c>
      <c r="AC173" s="104"/>
      <c r="AD173" s="104"/>
      <c r="AE173" s="87" t="str">
        <f>IF(ISNA(VLOOKUP(AD173,RESEARCH!$B:$K,10, FALSE))=TRUE, "", VLOOKUP(AD173,RESEARCH!$B:$K,10, FALSE))</f>
        <v/>
      </c>
    </row>
    <row r="174" spans="2:31" ht="18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5" t="str">
        <f>IF(ISNA(VLOOKUP(AA174,PRIZE_AWARD!$B:$F,5, FALSE))=TRUE, "", VLOOKUP(AA174,PRIZE_AWARD!$B:$F,5, FALSE))</f>
        <v/>
      </c>
      <c r="AC174" s="104"/>
      <c r="AD174" s="104"/>
      <c r="AE174" s="87" t="str">
        <f>IF(ISNA(VLOOKUP(AD174,RESEARCH!$B:$K,10, FALSE))=TRUE, "", VLOOKUP(AD174,RESEARCH!$B:$K,10, FALSE))</f>
        <v/>
      </c>
    </row>
    <row r="175" spans="2:31" ht="18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5" t="str">
        <f>IF(ISNA(VLOOKUP(AA175,PRIZE_AWARD!$B:$F,5, FALSE))=TRUE, "", VLOOKUP(AA175,PRIZE_AWARD!$B:$F,5, FALSE))</f>
        <v/>
      </c>
      <c r="AC175" s="104"/>
      <c r="AD175" s="104"/>
      <c r="AE175" s="87" t="str">
        <f>IF(ISNA(VLOOKUP(AD175,RESEARCH!$B:$K,10, FALSE))=TRUE, "", VLOOKUP(AD175,RESEARCH!$B:$K,10, FALSE))</f>
        <v/>
      </c>
    </row>
    <row r="176" spans="2:31" ht="18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5" t="str">
        <f>IF(ISNA(VLOOKUP(AA176,PRIZE_AWARD!$B:$F,5, FALSE))=TRUE, "", VLOOKUP(AA176,PRIZE_AWARD!$B:$F,5, FALSE))</f>
        <v/>
      </c>
      <c r="AC176" s="104"/>
      <c r="AD176" s="104"/>
      <c r="AE176" s="87" t="str">
        <f>IF(ISNA(VLOOKUP(AD176,RESEARCH!$B:$K,10, FALSE))=TRUE, "", VLOOKUP(AD176,RESEARCH!$B:$K,10, FALSE))</f>
        <v/>
      </c>
    </row>
    <row r="177" spans="2:31" ht="18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5" t="str">
        <f>IF(ISNA(VLOOKUP(AA177,PRIZE_AWARD!$B:$F,5, FALSE))=TRUE, "", VLOOKUP(AA177,PRIZE_AWARD!$B:$F,5, FALSE))</f>
        <v/>
      </c>
      <c r="AC177" s="104"/>
      <c r="AD177" s="104"/>
      <c r="AE177" s="87" t="str">
        <f>IF(ISNA(VLOOKUP(AD177,RESEARCH!$B:$K,10, FALSE))=TRUE, "", VLOOKUP(AD177,RESEARCH!$B:$K,10, FALSE))</f>
        <v/>
      </c>
    </row>
    <row r="178" spans="2:31" ht="18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5" t="str">
        <f>IF(ISNA(VLOOKUP(AA178,PRIZE_AWARD!$B:$F,5, FALSE))=TRUE, "", VLOOKUP(AA178,PRIZE_AWARD!$B:$F,5, FALSE))</f>
        <v/>
      </c>
      <c r="AC178" s="104"/>
      <c r="AD178" s="104"/>
      <c r="AE178" s="87" t="str">
        <f>IF(ISNA(VLOOKUP(AD178,RESEARCH!$B:$K,10, FALSE))=TRUE, "", VLOOKUP(AD178,RESEARCH!$B:$K,10, FALSE))</f>
        <v/>
      </c>
    </row>
    <row r="179" spans="2:31" ht="18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5" t="str">
        <f>IF(ISNA(VLOOKUP(AA179,PRIZE_AWARD!$B:$F,5, FALSE))=TRUE, "", VLOOKUP(AA179,PRIZE_AWARD!$B:$F,5, FALSE))</f>
        <v/>
      </c>
      <c r="AC179" s="104"/>
      <c r="AD179" s="104"/>
      <c r="AE179" s="87" t="str">
        <f>IF(ISNA(VLOOKUP(AD179,RESEARCH!$B:$K,10, FALSE))=TRUE, "", VLOOKUP(AD179,RESEARCH!$B:$K,10, FALSE))</f>
        <v/>
      </c>
    </row>
    <row r="180" spans="2:31" ht="18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5" t="str">
        <f>IF(ISNA(VLOOKUP(AA180,PRIZE_AWARD!$B:$F,5, FALSE))=TRUE, "", VLOOKUP(AA180,PRIZE_AWARD!$B:$F,5, FALSE))</f>
        <v/>
      </c>
      <c r="AC180" s="104"/>
      <c r="AD180" s="104"/>
      <c r="AE180" s="87" t="str">
        <f>IF(ISNA(VLOOKUP(AD180,RESEARCH!$B:$K,10, FALSE))=TRUE, "", VLOOKUP(AD180,RESEARCH!$B:$K,10, FALSE))</f>
        <v/>
      </c>
    </row>
    <row r="181" spans="2:31" ht="18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5" t="str">
        <f>IF(ISNA(VLOOKUP(AA181,PRIZE_AWARD!$B:$F,5, FALSE))=TRUE, "", VLOOKUP(AA181,PRIZE_AWARD!$B:$F,5, FALSE))</f>
        <v/>
      </c>
      <c r="AC181" s="104"/>
      <c r="AD181" s="104"/>
      <c r="AE181" s="87" t="str">
        <f>IF(ISNA(VLOOKUP(AD181,RESEARCH!$B:$K,10, FALSE))=TRUE, "", VLOOKUP(AD181,RESEARCH!$B:$K,10, FALSE))</f>
        <v/>
      </c>
    </row>
    <row r="182" spans="2:31" ht="18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5" t="str">
        <f>IF(ISNA(VLOOKUP(AA182,PRIZE_AWARD!$B:$F,5, FALSE))=TRUE, "", VLOOKUP(AA182,PRIZE_AWARD!$B:$F,5, FALSE))</f>
        <v/>
      </c>
      <c r="AC182" s="104"/>
      <c r="AD182" s="104"/>
      <c r="AE182" s="87" t="str">
        <f>IF(ISNA(VLOOKUP(AD182,RESEARCH!$B:$K,10, FALSE))=TRUE, "", VLOOKUP(AD182,RESEARCH!$B:$K,10, FALSE))</f>
        <v/>
      </c>
    </row>
    <row r="183" spans="2:31" ht="18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5" t="str">
        <f>IF(ISNA(VLOOKUP(AA183,PRIZE_AWARD!$B:$F,5, FALSE))=TRUE, "", VLOOKUP(AA183,PRIZE_AWARD!$B:$F,5, FALSE))</f>
        <v/>
      </c>
      <c r="AC183" s="104"/>
      <c r="AD183" s="104"/>
      <c r="AE183" s="87" t="str">
        <f>IF(ISNA(VLOOKUP(AD183,RESEARCH!$B:$K,10, FALSE))=TRUE, "", VLOOKUP(AD183,RESEARCH!$B:$K,10, FALSE))</f>
        <v/>
      </c>
    </row>
    <row r="184" spans="2:31" ht="18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5" t="str">
        <f>IF(ISNA(VLOOKUP(AA184,PRIZE_AWARD!$B:$F,5, FALSE))=TRUE, "", VLOOKUP(AA184,PRIZE_AWARD!$B:$F,5, FALSE))</f>
        <v/>
      </c>
      <c r="AC184" s="104"/>
      <c r="AD184" s="104"/>
      <c r="AE184" s="87" t="str">
        <f>IF(ISNA(VLOOKUP(AD184,RESEARCH!$B:$K,10, FALSE))=TRUE, "", VLOOKUP(AD184,RESEARCH!$B:$K,10, FALSE))</f>
        <v/>
      </c>
    </row>
    <row r="185" spans="2:31" ht="18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5" t="str">
        <f>IF(ISNA(VLOOKUP(AA185,PRIZE_AWARD!$B:$F,5, FALSE))=TRUE, "", VLOOKUP(AA185,PRIZE_AWARD!$B:$F,5, FALSE))</f>
        <v/>
      </c>
      <c r="AC185" s="104"/>
      <c r="AD185" s="104"/>
      <c r="AE185" s="87" t="str">
        <f>IF(ISNA(VLOOKUP(AD185,RESEARCH!$B:$K,10, FALSE))=TRUE, "", VLOOKUP(AD185,RESEARCH!$B:$K,10, FALSE))</f>
        <v/>
      </c>
    </row>
    <row r="186" spans="2:31" ht="18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5" t="str">
        <f>IF(ISNA(VLOOKUP(AA186,PRIZE_AWARD!$B:$F,5, FALSE))=TRUE, "", VLOOKUP(AA186,PRIZE_AWARD!$B:$F,5, FALSE))</f>
        <v/>
      </c>
      <c r="AC186" s="104"/>
      <c r="AD186" s="104"/>
      <c r="AE186" s="87" t="str">
        <f>IF(ISNA(VLOOKUP(AD186,RESEARCH!$B:$K,10, FALSE))=TRUE, "", VLOOKUP(AD186,RESEARCH!$B:$K,10, FALSE))</f>
        <v/>
      </c>
    </row>
    <row r="187" spans="2:31" ht="18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5" t="str">
        <f>IF(ISNA(VLOOKUP(AA187,PRIZE_AWARD!$B:$F,5, FALSE))=TRUE, "", VLOOKUP(AA187,PRIZE_AWARD!$B:$F,5, FALSE))</f>
        <v/>
      </c>
      <c r="AC187" s="104"/>
      <c r="AD187" s="104"/>
      <c r="AE187" s="87" t="str">
        <f>IF(ISNA(VLOOKUP(AD187,RESEARCH!$B:$K,10, FALSE))=TRUE, "", VLOOKUP(AD187,RESEARCH!$B:$K,10, FALSE))</f>
        <v/>
      </c>
    </row>
    <row r="188" spans="2:31" ht="18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5" t="str">
        <f>IF(ISNA(VLOOKUP(AA188,PRIZE_AWARD!$B:$F,5, FALSE))=TRUE, "", VLOOKUP(AA188,PRIZE_AWARD!$B:$F,5, FALSE))</f>
        <v/>
      </c>
      <c r="AC188" s="104"/>
      <c r="AD188" s="104"/>
      <c r="AE188" s="87" t="str">
        <f>IF(ISNA(VLOOKUP(AD188,RESEARCH!$B:$K,10, FALSE))=TRUE, "", VLOOKUP(AD188,RESEARCH!$B:$K,10, FALSE))</f>
        <v/>
      </c>
    </row>
    <row r="189" spans="2:31" ht="18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5" t="str">
        <f>IF(ISNA(VLOOKUP(AA189,PRIZE_AWARD!$B:$F,5, FALSE))=TRUE, "", VLOOKUP(AA189,PRIZE_AWARD!$B:$F,5, FALSE))</f>
        <v/>
      </c>
      <c r="AC189" s="104"/>
      <c r="AD189" s="104"/>
      <c r="AE189" s="87" t="str">
        <f>IF(ISNA(VLOOKUP(AD189,RESEARCH!$B:$K,10, FALSE))=TRUE, "", VLOOKUP(AD189,RESEARCH!$B:$K,10, FALSE))</f>
        <v/>
      </c>
    </row>
    <row r="190" spans="2:31" ht="18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5" t="str">
        <f>IF(ISNA(VLOOKUP(AA190,PRIZE_AWARD!$B:$F,5, FALSE))=TRUE, "", VLOOKUP(AA190,PRIZE_AWARD!$B:$F,5, FALSE))</f>
        <v/>
      </c>
      <c r="AC190" s="104"/>
      <c r="AD190" s="104"/>
      <c r="AE190" s="87" t="str">
        <f>IF(ISNA(VLOOKUP(AD190,RESEARCH!$B:$K,10, FALSE))=TRUE, "", VLOOKUP(AD190,RESEARCH!$B:$K,10, FALSE))</f>
        <v/>
      </c>
    </row>
    <row r="191" spans="2:31" ht="18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5" t="str">
        <f>IF(ISNA(VLOOKUP(AA191,PRIZE_AWARD!$B:$F,5, FALSE))=TRUE, "", VLOOKUP(AA191,PRIZE_AWARD!$B:$F,5, FALSE))</f>
        <v/>
      </c>
      <c r="AC191" s="104"/>
      <c r="AD191" s="104"/>
      <c r="AE191" s="87" t="str">
        <f>IF(ISNA(VLOOKUP(AD191,RESEARCH!$B:$K,10, FALSE))=TRUE, "", VLOOKUP(AD191,RESEARCH!$B:$K,10, FALSE))</f>
        <v/>
      </c>
    </row>
    <row r="192" spans="2:31" ht="18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5" t="str">
        <f>IF(ISNA(VLOOKUP(AA192,PRIZE_AWARD!$B:$F,5, FALSE))=TRUE, "", VLOOKUP(AA192,PRIZE_AWARD!$B:$F,5, FALSE))</f>
        <v/>
      </c>
      <c r="AC192" s="104"/>
      <c r="AD192" s="104"/>
      <c r="AE192" s="87" t="str">
        <f>IF(ISNA(VLOOKUP(AD192,RESEARCH!$B:$K,10, FALSE))=TRUE, "", VLOOKUP(AD192,RESEARCH!$B:$K,10, FALSE))</f>
        <v/>
      </c>
    </row>
    <row r="193" spans="2:31" ht="18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5" t="str">
        <f>IF(ISNA(VLOOKUP(AA193,PRIZE_AWARD!$B:$F,5, FALSE))=TRUE, "", VLOOKUP(AA193,PRIZE_AWARD!$B:$F,5, FALSE))</f>
        <v/>
      </c>
      <c r="AC193" s="104"/>
      <c r="AD193" s="104"/>
      <c r="AE193" s="87" t="str">
        <f>IF(ISNA(VLOOKUP(AD193,RESEARCH!$B:$K,10, FALSE))=TRUE, "", VLOOKUP(AD193,RESEARCH!$B:$K,10, FALSE))</f>
        <v/>
      </c>
    </row>
    <row r="194" spans="2:31" ht="18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5" t="str">
        <f>IF(ISNA(VLOOKUP(AA194,PRIZE_AWARD!$B:$F,5, FALSE))=TRUE, "", VLOOKUP(AA194,PRIZE_AWARD!$B:$F,5, FALSE))</f>
        <v/>
      </c>
      <c r="AC194" s="104"/>
      <c r="AD194" s="104"/>
      <c r="AE194" s="87" t="str">
        <f>IF(ISNA(VLOOKUP(AD194,RESEARCH!$B:$K,10, FALSE))=TRUE, "", VLOOKUP(AD194,RESEARCH!$B:$K,10, FALSE))</f>
        <v/>
      </c>
    </row>
    <row r="195" spans="2:31" ht="18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5" t="str">
        <f>IF(ISNA(VLOOKUP(AA195,PRIZE_AWARD!$B:$F,5, FALSE))=TRUE, "", VLOOKUP(AA195,PRIZE_AWARD!$B:$F,5, FALSE))</f>
        <v/>
      </c>
      <c r="AC195" s="104"/>
      <c r="AD195" s="104"/>
      <c r="AE195" s="87" t="str">
        <f>IF(ISNA(VLOOKUP(AD195,RESEARCH!$B:$K,10, FALSE))=TRUE, "", VLOOKUP(AD195,RESEARCH!$B:$K,10, FALSE))</f>
        <v/>
      </c>
    </row>
    <row r="196" spans="2:31" ht="18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5" t="str">
        <f>IF(ISNA(VLOOKUP(AA196,PRIZE_AWARD!$B:$F,5, FALSE))=TRUE, "", VLOOKUP(AA196,PRIZE_AWARD!$B:$F,5, FALSE))</f>
        <v/>
      </c>
      <c r="AC196" s="104"/>
      <c r="AD196" s="104"/>
      <c r="AE196" s="87" t="str">
        <f>IF(ISNA(VLOOKUP(AD196,RESEARCH!$B:$K,10, FALSE))=TRUE, "", VLOOKUP(AD196,RESEARCH!$B:$K,10, FALSE))</f>
        <v/>
      </c>
    </row>
    <row r="197" spans="2:31" ht="18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5" t="str">
        <f>IF(ISNA(VLOOKUP(AA197,PRIZE_AWARD!$B:$F,5, FALSE))=TRUE, "", VLOOKUP(AA197,PRIZE_AWARD!$B:$F,5, FALSE))</f>
        <v/>
      </c>
      <c r="AC197" s="104"/>
      <c r="AD197" s="104"/>
      <c r="AE197" s="87" t="str">
        <f>IF(ISNA(VLOOKUP(AD197,RESEARCH!$B:$K,10, FALSE))=TRUE, "", VLOOKUP(AD197,RESEARCH!$B:$K,10, FALSE))</f>
        <v/>
      </c>
    </row>
    <row r="198" spans="2:31" ht="18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5" t="str">
        <f>IF(ISNA(VLOOKUP(AA198,PRIZE_AWARD!$B:$F,5, FALSE))=TRUE, "", VLOOKUP(AA198,PRIZE_AWARD!$B:$F,5, FALSE))</f>
        <v/>
      </c>
      <c r="AC198" s="104"/>
      <c r="AD198" s="104"/>
      <c r="AE198" s="87" t="str">
        <f>IF(ISNA(VLOOKUP(AD198,RESEARCH!$B:$K,10, FALSE))=TRUE, "", VLOOKUP(AD198,RESEARCH!$B:$K,10, FALSE))</f>
        <v/>
      </c>
    </row>
    <row r="199" spans="2:31" ht="18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5" t="str">
        <f>IF(ISNA(VLOOKUP(AA199,PRIZE_AWARD!$B:$F,5, FALSE))=TRUE, "", VLOOKUP(AA199,PRIZE_AWARD!$B:$F,5, FALSE))</f>
        <v/>
      </c>
      <c r="AC199" s="104"/>
      <c r="AD199" s="104"/>
      <c r="AE199" s="87" t="str">
        <f>IF(ISNA(VLOOKUP(AD199,RESEARCH!$B:$K,10, FALSE))=TRUE, "", VLOOKUP(AD199,RESEARCH!$B:$K,10, FALSE))</f>
        <v/>
      </c>
    </row>
    <row r="200" spans="2:31" ht="18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5" t="str">
        <f>IF(ISNA(VLOOKUP(AA200,PRIZE_AWARD!$B:$F,5, FALSE))=TRUE, "", VLOOKUP(AA200,PRIZE_AWARD!$B:$F,5, FALSE))</f>
        <v/>
      </c>
      <c r="AC200" s="104"/>
      <c r="AD200" s="104"/>
      <c r="AE200" s="87" t="str">
        <f>IF(ISNA(VLOOKUP(AD200,RESEARCH!$B:$K,10, FALSE))=TRUE, "", VLOOKUP(AD200,RESEARCH!$B:$K,10, FALSE))</f>
        <v/>
      </c>
    </row>
    <row r="201" spans="2:31" ht="18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5" t="str">
        <f>IF(ISNA(VLOOKUP(AA201,PRIZE_AWARD!$B:$F,5, FALSE))=TRUE, "", VLOOKUP(AA201,PRIZE_AWARD!$B:$F,5, FALSE))</f>
        <v/>
      </c>
      <c r="AC201" s="104"/>
      <c r="AD201" s="104"/>
      <c r="AE201" s="87" t="str">
        <f>IF(ISNA(VLOOKUP(AD201,RESEARCH!$B:$K,10, FALSE))=TRUE, "", VLOOKUP(AD201,RESEARCH!$B:$K,10, FALSE))</f>
        <v/>
      </c>
    </row>
    <row r="202" spans="2:31" ht="18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5" t="str">
        <f>IF(ISNA(VLOOKUP(AA202,PRIZE_AWARD!$B:$F,5, FALSE))=TRUE, "", VLOOKUP(AA202,PRIZE_AWARD!$B:$F,5, FALSE))</f>
        <v/>
      </c>
      <c r="AC202" s="104"/>
      <c r="AD202" s="104"/>
      <c r="AE202" s="87" t="str">
        <f>IF(ISNA(VLOOKUP(AD202,RESEARCH!$B:$K,10, FALSE))=TRUE, "", VLOOKUP(AD202,RESEARCH!$B:$K,10, FALSE))</f>
        <v/>
      </c>
    </row>
    <row r="203" spans="2:31" ht="18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5" t="str">
        <f>IF(ISNA(VLOOKUP(AA203,PRIZE_AWARD!$B:$F,5, FALSE))=TRUE, "", VLOOKUP(AA203,PRIZE_AWARD!$B:$F,5, FALSE))</f>
        <v/>
      </c>
      <c r="AC203" s="104"/>
      <c r="AD203" s="104"/>
      <c r="AE203" s="87" t="str">
        <f>IF(ISNA(VLOOKUP(AD203,RESEARCH!$B:$K,10, FALSE))=TRUE, "", VLOOKUP(AD203,RESEARCH!$B:$K,10, FALSE))</f>
        <v/>
      </c>
    </row>
    <row r="204" spans="2:31" ht="18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5" t="str">
        <f>IF(ISNA(VLOOKUP(AA204,PRIZE_AWARD!$B:$F,5, FALSE))=TRUE, "", VLOOKUP(AA204,PRIZE_AWARD!$B:$F,5, FALSE))</f>
        <v/>
      </c>
      <c r="AC204" s="104"/>
      <c r="AD204" s="104"/>
      <c r="AE204" s="87" t="str">
        <f>IF(ISNA(VLOOKUP(AD204,RESEARCH!$B:$K,10, FALSE))=TRUE, "", VLOOKUP(AD204,RESEARCH!$B:$K,10, FALSE))</f>
        <v/>
      </c>
    </row>
    <row r="205" spans="2:31" ht="18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5" t="str">
        <f>IF(ISNA(VLOOKUP(AA205,PRIZE_AWARD!$B:$F,5, FALSE))=TRUE, "", VLOOKUP(AA205,PRIZE_AWARD!$B:$F,5, FALSE))</f>
        <v/>
      </c>
      <c r="AC205" s="104"/>
      <c r="AD205" s="104"/>
      <c r="AE205" s="87" t="str">
        <f>IF(ISNA(VLOOKUP(AD205,RESEARCH!$B:$K,10, FALSE))=TRUE, "", VLOOKUP(AD205,RESEARCH!$B:$K,10, FALSE))</f>
        <v/>
      </c>
    </row>
    <row r="206" spans="2:31" ht="18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5" t="str">
        <f>IF(ISNA(VLOOKUP(AA206,PRIZE_AWARD!$B:$F,5, FALSE))=TRUE, "", VLOOKUP(AA206,PRIZE_AWARD!$B:$F,5, FALSE))</f>
        <v/>
      </c>
      <c r="AC206" s="104"/>
      <c r="AD206" s="104"/>
      <c r="AE206" s="87" t="str">
        <f>IF(ISNA(VLOOKUP(AD206,RESEARCH!$B:$K,10, FALSE))=TRUE, "", VLOOKUP(AD206,RESEARCH!$B:$K,10, FALSE))</f>
        <v/>
      </c>
    </row>
    <row r="207" spans="2:31" ht="18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5" t="str">
        <f>IF(ISNA(VLOOKUP(AA207,PRIZE_AWARD!$B:$F,5, FALSE))=TRUE, "", VLOOKUP(AA207,PRIZE_AWARD!$B:$F,5, FALSE))</f>
        <v/>
      </c>
      <c r="AC207" s="104"/>
      <c r="AD207" s="104"/>
      <c r="AE207" s="87" t="str">
        <f>IF(ISNA(VLOOKUP(AD207,RESEARCH!$B:$K,10, FALSE))=TRUE, "", VLOOKUP(AD207,RESEARCH!$B:$K,10, FALSE))</f>
        <v/>
      </c>
    </row>
    <row r="208" spans="2:31" ht="18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5" t="str">
        <f>IF(ISNA(VLOOKUP(AA208,PRIZE_AWARD!$B:$F,5, FALSE))=TRUE, "", VLOOKUP(AA208,PRIZE_AWARD!$B:$F,5, FALSE))</f>
        <v/>
      </c>
      <c r="AC208" s="104"/>
      <c r="AD208" s="104"/>
      <c r="AE208" s="87" t="str">
        <f>IF(ISNA(VLOOKUP(AD208,RESEARCH!$B:$K,10, FALSE))=TRUE, "", VLOOKUP(AD208,RESEARCH!$B:$K,10, FALSE))</f>
        <v/>
      </c>
    </row>
    <row r="209" spans="2:31" ht="18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5" t="str">
        <f>IF(ISNA(VLOOKUP(AA209,PRIZE_AWARD!$B:$F,5, FALSE))=TRUE, "", VLOOKUP(AA209,PRIZE_AWARD!$B:$F,5, FALSE))</f>
        <v/>
      </c>
      <c r="AC209" s="104"/>
      <c r="AD209" s="104"/>
      <c r="AE209" s="87" t="str">
        <f>IF(ISNA(VLOOKUP(AD209,RESEARCH!$B:$K,10, FALSE))=TRUE, "", VLOOKUP(AD209,RESEARCH!$B:$K,10, FALSE))</f>
        <v/>
      </c>
    </row>
    <row r="210" spans="2:31" ht="18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5" t="str">
        <f>IF(ISNA(VLOOKUP(AA210,PRIZE_AWARD!$B:$F,5, FALSE))=TRUE, "", VLOOKUP(AA210,PRIZE_AWARD!$B:$F,5, FALSE))</f>
        <v/>
      </c>
      <c r="AC210" s="104"/>
      <c r="AD210" s="104"/>
      <c r="AE210" s="87" t="str">
        <f>IF(ISNA(VLOOKUP(AD210,RESEARCH!$B:$K,10, FALSE))=TRUE, "", VLOOKUP(AD210,RESEARCH!$B:$K,10, FALSE))</f>
        <v/>
      </c>
    </row>
    <row r="211" spans="2:31" ht="18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5" t="str">
        <f>IF(ISNA(VLOOKUP(AA211,PRIZE_AWARD!$B:$F,5, FALSE))=TRUE, "", VLOOKUP(AA211,PRIZE_AWARD!$B:$F,5, FALSE))</f>
        <v/>
      </c>
      <c r="AC211" s="104"/>
      <c r="AD211" s="104"/>
      <c r="AE211" s="87" t="str">
        <f>IF(ISNA(VLOOKUP(AD211,RESEARCH!$B:$K,10, FALSE))=TRUE, "", VLOOKUP(AD211,RESEARCH!$B:$K,10, FALSE))</f>
        <v/>
      </c>
    </row>
    <row r="212" spans="2:31" ht="18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5" t="str">
        <f>IF(ISNA(VLOOKUP(AA212,PRIZE_AWARD!$B:$F,5, FALSE))=TRUE, "", VLOOKUP(AA212,PRIZE_AWARD!$B:$F,5, FALSE))</f>
        <v/>
      </c>
      <c r="AC212" s="104"/>
      <c r="AD212" s="104"/>
      <c r="AE212" s="87" t="str">
        <f>IF(ISNA(VLOOKUP(AD212,RESEARCH!$B:$K,10, FALSE))=TRUE, "", VLOOKUP(AD212,RESEARCH!$B:$K,10, FALSE))</f>
        <v/>
      </c>
    </row>
    <row r="213" spans="2:31" ht="18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5" t="str">
        <f>IF(ISNA(VLOOKUP(AA213,PRIZE_AWARD!$B:$F,5, FALSE))=TRUE, "", VLOOKUP(AA213,PRIZE_AWARD!$B:$F,5, FALSE))</f>
        <v/>
      </c>
      <c r="AC213" s="104"/>
      <c r="AD213" s="104"/>
      <c r="AE213" s="87" t="str">
        <f>IF(ISNA(VLOOKUP(AD213,RESEARCH!$B:$K,10, FALSE))=TRUE, "", VLOOKUP(AD213,RESEARCH!$B:$K,10, FALSE))</f>
        <v/>
      </c>
    </row>
    <row r="214" spans="2:31" ht="18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5" t="str">
        <f>IF(ISNA(VLOOKUP(AA214,PRIZE_AWARD!$B:$F,5, FALSE))=TRUE, "", VLOOKUP(AA214,PRIZE_AWARD!$B:$F,5, FALSE))</f>
        <v/>
      </c>
      <c r="AC214" s="104"/>
      <c r="AD214" s="104"/>
      <c r="AE214" s="87" t="str">
        <f>IF(ISNA(VLOOKUP(AD214,RESEARCH!$B:$K,10, FALSE))=TRUE, "", VLOOKUP(AD214,RESEARCH!$B:$K,10, FALSE))</f>
        <v/>
      </c>
    </row>
    <row r="215" spans="2:31" ht="18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5" t="str">
        <f>IF(ISNA(VLOOKUP(AA215,PRIZE_AWARD!$B:$F,5, FALSE))=TRUE, "", VLOOKUP(AA215,PRIZE_AWARD!$B:$F,5, FALSE))</f>
        <v/>
      </c>
      <c r="AC215" s="104"/>
      <c r="AD215" s="104"/>
      <c r="AE215" s="87" t="str">
        <f>IF(ISNA(VLOOKUP(AD215,RESEARCH!$B:$K,10, FALSE))=TRUE, "", VLOOKUP(AD215,RESEARCH!$B:$K,10, FALSE))</f>
        <v/>
      </c>
    </row>
    <row r="216" spans="2:31" ht="18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5" t="str">
        <f>IF(ISNA(VLOOKUP(AA216,PRIZE_AWARD!$B:$F,5, FALSE))=TRUE, "", VLOOKUP(AA216,PRIZE_AWARD!$B:$F,5, FALSE))</f>
        <v/>
      </c>
      <c r="AC216" s="104"/>
      <c r="AD216" s="104"/>
      <c r="AE216" s="87" t="str">
        <f>IF(ISNA(VLOOKUP(AD216,RESEARCH!$B:$K,10, FALSE))=TRUE, "", VLOOKUP(AD216,RESEARCH!$B:$K,10, FALSE))</f>
        <v/>
      </c>
    </row>
    <row r="217" spans="2:31" ht="18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5" t="str">
        <f>IF(ISNA(VLOOKUP(AA217,PRIZE_AWARD!$B:$F,5, FALSE))=TRUE, "", VLOOKUP(AA217,PRIZE_AWARD!$B:$F,5, FALSE))</f>
        <v/>
      </c>
      <c r="AC217" s="104"/>
      <c r="AD217" s="104"/>
      <c r="AE217" s="87" t="str">
        <f>IF(ISNA(VLOOKUP(AD217,RESEARCH!$B:$K,10, FALSE))=TRUE, "", VLOOKUP(AD217,RESEARCH!$B:$K,10, FALSE))</f>
        <v/>
      </c>
    </row>
    <row r="218" spans="2:31" ht="18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5" t="str">
        <f>IF(ISNA(VLOOKUP(AA218,PRIZE_AWARD!$B:$F,5, FALSE))=TRUE, "", VLOOKUP(AA218,PRIZE_AWARD!$B:$F,5, FALSE))</f>
        <v/>
      </c>
      <c r="AC218" s="104"/>
      <c r="AD218" s="104"/>
      <c r="AE218" s="87" t="str">
        <f>IF(ISNA(VLOOKUP(AD218,RESEARCH!$B:$K,10, FALSE))=TRUE, "", VLOOKUP(AD218,RESEARCH!$B:$K,10, FALSE))</f>
        <v/>
      </c>
    </row>
    <row r="219" spans="2:31" ht="18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5" t="str">
        <f>IF(ISNA(VLOOKUP(AA219,PRIZE_AWARD!$B:$F,5, FALSE))=TRUE, "", VLOOKUP(AA219,PRIZE_AWARD!$B:$F,5, FALSE))</f>
        <v/>
      </c>
      <c r="AC219" s="104"/>
      <c r="AD219" s="104"/>
      <c r="AE219" s="87" t="str">
        <f>IF(ISNA(VLOOKUP(AD219,RESEARCH!$B:$K,10, FALSE))=TRUE, "", VLOOKUP(AD219,RESEARCH!$B:$K,10, FALSE))</f>
        <v/>
      </c>
    </row>
    <row r="220" spans="2:31" ht="18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5" t="str">
        <f>IF(ISNA(VLOOKUP(AA220,PRIZE_AWARD!$B:$F,5, FALSE))=TRUE, "", VLOOKUP(AA220,PRIZE_AWARD!$B:$F,5, FALSE))</f>
        <v/>
      </c>
      <c r="AC220" s="104"/>
      <c r="AD220" s="104"/>
      <c r="AE220" s="87" t="str">
        <f>IF(ISNA(VLOOKUP(AD220,RESEARCH!$B:$K,10, FALSE))=TRUE, "", VLOOKUP(AD220,RESEARCH!$B:$K,10, FALSE))</f>
        <v/>
      </c>
    </row>
    <row r="221" spans="2:31" ht="18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5" t="str">
        <f>IF(ISNA(VLOOKUP(AA221,PRIZE_AWARD!$B:$F,5, FALSE))=TRUE, "", VLOOKUP(AA221,PRIZE_AWARD!$B:$F,5, FALSE))</f>
        <v/>
      </c>
      <c r="AC221" s="104"/>
      <c r="AD221" s="104"/>
      <c r="AE221" s="87" t="str">
        <f>IF(ISNA(VLOOKUP(AD221,RESEARCH!$B:$K,10, FALSE))=TRUE, "", VLOOKUP(AD221,RESEARCH!$B:$K,10, FALSE))</f>
        <v/>
      </c>
    </row>
    <row r="222" spans="2:31" ht="18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5" t="str">
        <f>IF(ISNA(VLOOKUP(AA222,PRIZE_AWARD!$B:$F,5, FALSE))=TRUE, "", VLOOKUP(AA222,PRIZE_AWARD!$B:$F,5, FALSE))</f>
        <v/>
      </c>
      <c r="AC222" s="104"/>
      <c r="AD222" s="104"/>
      <c r="AE222" s="87" t="str">
        <f>IF(ISNA(VLOOKUP(AD222,RESEARCH!$B:$K,10, FALSE))=TRUE, "", VLOOKUP(AD222,RESEARCH!$B:$K,10, FALSE))</f>
        <v/>
      </c>
    </row>
    <row r="223" spans="2:31" ht="18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5" t="str">
        <f>IF(ISNA(VLOOKUP(AA223,PRIZE_AWARD!$B:$F,5, FALSE))=TRUE, "", VLOOKUP(AA223,PRIZE_AWARD!$B:$F,5, FALSE))</f>
        <v/>
      </c>
      <c r="AC223" s="104"/>
      <c r="AD223" s="104"/>
      <c r="AE223" s="87" t="str">
        <f>IF(ISNA(VLOOKUP(AD223,RESEARCH!$B:$K,10, FALSE))=TRUE, "", VLOOKUP(AD223,RESEARCH!$B:$K,10, FALSE))</f>
        <v/>
      </c>
    </row>
    <row r="224" spans="2:31" ht="18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5" t="str">
        <f>IF(ISNA(VLOOKUP(AA224,PRIZE_AWARD!$B:$F,5, FALSE))=TRUE, "", VLOOKUP(AA224,PRIZE_AWARD!$B:$F,5, FALSE))</f>
        <v/>
      </c>
      <c r="AC224" s="104"/>
      <c r="AD224" s="104"/>
      <c r="AE224" s="87" t="str">
        <f>IF(ISNA(VLOOKUP(AD224,RESEARCH!$B:$K,10, FALSE))=TRUE, "", VLOOKUP(AD224,RESEARCH!$B:$K,10, FALSE))</f>
        <v/>
      </c>
    </row>
    <row r="225" spans="2:31" ht="18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5" t="str">
        <f>IF(ISNA(VLOOKUP(AA225,PRIZE_AWARD!$B:$F,5, FALSE))=TRUE, "", VLOOKUP(AA225,PRIZE_AWARD!$B:$F,5, FALSE))</f>
        <v/>
      </c>
      <c r="AC225" s="104"/>
      <c r="AD225" s="104"/>
      <c r="AE225" s="87" t="str">
        <f>IF(ISNA(VLOOKUP(AD225,RESEARCH!$B:$K,10, FALSE))=TRUE, "", VLOOKUP(AD225,RESEARCH!$B:$K,10, FALSE))</f>
        <v/>
      </c>
    </row>
    <row r="226" spans="2:31" ht="18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5" t="str">
        <f>IF(ISNA(VLOOKUP(AA226,PRIZE_AWARD!$B:$F,5, FALSE))=TRUE, "", VLOOKUP(AA226,PRIZE_AWARD!$B:$F,5, FALSE))</f>
        <v/>
      </c>
      <c r="AC226" s="104"/>
      <c r="AD226" s="104"/>
      <c r="AE226" s="87" t="str">
        <f>IF(ISNA(VLOOKUP(AD226,RESEARCH!$B:$K,10, FALSE))=TRUE, "", VLOOKUP(AD226,RESEARCH!$B:$K,10, FALSE))</f>
        <v/>
      </c>
    </row>
    <row r="227" spans="2:31" ht="18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5" t="str">
        <f>IF(ISNA(VLOOKUP(AA227,PRIZE_AWARD!$B:$F,5, FALSE))=TRUE, "", VLOOKUP(AA227,PRIZE_AWARD!$B:$F,5, FALSE))</f>
        <v/>
      </c>
      <c r="AC227" s="104"/>
      <c r="AD227" s="104"/>
      <c r="AE227" s="87" t="str">
        <f>IF(ISNA(VLOOKUP(AD227,RESEARCH!$B:$K,10, FALSE))=TRUE, "", VLOOKUP(AD227,RESEARCH!$B:$K,10, FALSE))</f>
        <v/>
      </c>
    </row>
    <row r="228" spans="2:31" ht="18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5" t="str">
        <f>IF(ISNA(VLOOKUP(AA228,PRIZE_AWARD!$B:$F,5, FALSE))=TRUE, "", VLOOKUP(AA228,PRIZE_AWARD!$B:$F,5, FALSE))</f>
        <v/>
      </c>
      <c r="AC228" s="104"/>
      <c r="AD228" s="104"/>
      <c r="AE228" s="87" t="str">
        <f>IF(ISNA(VLOOKUP(AD228,RESEARCH!$B:$K,10, FALSE))=TRUE, "", VLOOKUP(AD228,RESEARCH!$B:$K,10, FALSE))</f>
        <v/>
      </c>
    </row>
    <row r="229" spans="2:31" ht="18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5" t="str">
        <f>IF(ISNA(VLOOKUP(AA229,PRIZE_AWARD!$B:$F,5, FALSE))=TRUE, "", VLOOKUP(AA229,PRIZE_AWARD!$B:$F,5, FALSE))</f>
        <v/>
      </c>
      <c r="AC229" s="104"/>
      <c r="AD229" s="104"/>
      <c r="AE229" s="87" t="str">
        <f>IF(ISNA(VLOOKUP(AD229,RESEARCH!$B:$K,10, FALSE))=TRUE, "", VLOOKUP(AD229,RESEARCH!$B:$K,10, FALSE))</f>
        <v/>
      </c>
    </row>
    <row r="230" spans="2:31" ht="18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5" t="str">
        <f>IF(ISNA(VLOOKUP(AA230,PRIZE_AWARD!$B:$F,5, FALSE))=TRUE, "", VLOOKUP(AA230,PRIZE_AWARD!$B:$F,5, FALSE))</f>
        <v/>
      </c>
      <c r="AC230" s="104"/>
      <c r="AD230" s="104"/>
      <c r="AE230" s="87" t="str">
        <f>IF(ISNA(VLOOKUP(AD230,RESEARCH!$B:$K,10, FALSE))=TRUE, "", VLOOKUP(AD230,RESEARCH!$B:$K,10, FALSE))</f>
        <v/>
      </c>
    </row>
    <row r="231" spans="2:31" ht="18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5" t="str">
        <f>IF(ISNA(VLOOKUP(AA231,PRIZE_AWARD!$B:$F,5, FALSE))=TRUE, "", VLOOKUP(AA231,PRIZE_AWARD!$B:$F,5, FALSE))</f>
        <v/>
      </c>
      <c r="AC231" s="104"/>
      <c r="AD231" s="104"/>
      <c r="AE231" s="87" t="str">
        <f>IF(ISNA(VLOOKUP(AD231,RESEARCH!$B:$K,10, FALSE))=TRUE, "", VLOOKUP(AD231,RESEARCH!$B:$K,10, FALSE))</f>
        <v/>
      </c>
    </row>
    <row r="232" spans="2:31" ht="18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5" t="str">
        <f>IF(ISNA(VLOOKUP(AA232,PRIZE_AWARD!$B:$F,5, FALSE))=TRUE, "", VLOOKUP(AA232,PRIZE_AWARD!$B:$F,5, FALSE))</f>
        <v/>
      </c>
      <c r="AC232" s="104"/>
      <c r="AD232" s="104"/>
      <c r="AE232" s="87" t="str">
        <f>IF(ISNA(VLOOKUP(AD232,RESEARCH!$B:$K,10, FALSE))=TRUE, "", VLOOKUP(AD232,RESEARCH!$B:$K,10, FALSE))</f>
        <v/>
      </c>
    </row>
    <row r="233" spans="2:31" ht="18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5" t="str">
        <f>IF(ISNA(VLOOKUP(AA233,PRIZE_AWARD!$B:$F,5, FALSE))=TRUE, "", VLOOKUP(AA233,PRIZE_AWARD!$B:$F,5, FALSE))</f>
        <v/>
      </c>
      <c r="AC233" s="104"/>
      <c r="AD233" s="104"/>
      <c r="AE233" s="87" t="str">
        <f>IF(ISNA(VLOOKUP(AD233,RESEARCH!$B:$K,10, FALSE))=TRUE, "", VLOOKUP(AD233,RESEARCH!$B:$K,10, FALSE))</f>
        <v/>
      </c>
    </row>
    <row r="234" spans="2:31" ht="18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5" t="str">
        <f>IF(ISNA(VLOOKUP(AA234,PRIZE_AWARD!$B:$F,5, FALSE))=TRUE, "", VLOOKUP(AA234,PRIZE_AWARD!$B:$F,5, FALSE))</f>
        <v/>
      </c>
      <c r="AC234" s="104"/>
      <c r="AD234" s="104"/>
      <c r="AE234" s="87" t="str">
        <f>IF(ISNA(VLOOKUP(AD234,RESEARCH!$B:$K,10, FALSE))=TRUE, "", VLOOKUP(AD234,RESEARCH!$B:$K,10, FALSE))</f>
        <v/>
      </c>
    </row>
    <row r="235" spans="2:31" ht="18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5" t="str">
        <f>IF(ISNA(VLOOKUP(AA235,PRIZE_AWARD!$B:$F,5, FALSE))=TRUE, "", VLOOKUP(AA235,PRIZE_AWARD!$B:$F,5, FALSE))</f>
        <v/>
      </c>
      <c r="AC235" s="104"/>
      <c r="AD235" s="104"/>
      <c r="AE235" s="87" t="str">
        <f>IF(ISNA(VLOOKUP(AD235,RESEARCH!$B:$K,10, FALSE))=TRUE, "", VLOOKUP(AD235,RESEARCH!$B:$K,10, FALSE))</f>
        <v/>
      </c>
    </row>
    <row r="236" spans="2:31" ht="18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5" t="str">
        <f>IF(ISNA(VLOOKUP(AA236,PRIZE_AWARD!$B:$F,5, FALSE))=TRUE, "", VLOOKUP(AA236,PRIZE_AWARD!$B:$F,5, FALSE))</f>
        <v/>
      </c>
      <c r="AC236" s="104"/>
      <c r="AD236" s="104"/>
      <c r="AE236" s="87" t="str">
        <f>IF(ISNA(VLOOKUP(AD236,RESEARCH!$B:$K,10, FALSE))=TRUE, "", VLOOKUP(AD236,RESEARCH!$B:$K,10, FALSE))</f>
        <v/>
      </c>
    </row>
    <row r="237" spans="2:31" ht="18"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5" t="str">
        <f>IF(ISNA(VLOOKUP(AA237,PRIZE_AWARD!$B:$F,5, FALSE))=TRUE, "", VLOOKUP(AA237,PRIZE_AWARD!$B:$F,5, FALSE))</f>
        <v/>
      </c>
      <c r="AC237" s="104"/>
      <c r="AD237" s="104"/>
      <c r="AE237" s="87" t="str">
        <f>IF(ISNA(VLOOKUP(AD237,RESEARCH!$B:$K,10, FALSE))=TRUE, "", VLOOKUP(AD237,RESEARCH!$B:$K,10, FALSE))</f>
        <v/>
      </c>
    </row>
    <row r="238" spans="2:31" ht="18"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5" t="str">
        <f>IF(ISNA(VLOOKUP(AA238,PRIZE_AWARD!$B:$F,5, FALSE))=TRUE, "", VLOOKUP(AA238,PRIZE_AWARD!$B:$F,5, FALSE))</f>
        <v/>
      </c>
      <c r="AC238" s="104"/>
      <c r="AD238" s="104"/>
      <c r="AE238" s="87" t="str">
        <f>IF(ISNA(VLOOKUP(AD238,RESEARCH!$B:$K,10, FALSE))=TRUE, "", VLOOKUP(AD238,RESEARCH!$B:$K,10, FALSE))</f>
        <v/>
      </c>
    </row>
    <row r="239" spans="2:31" ht="18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5" t="str">
        <f>IF(ISNA(VLOOKUP(AA239,PRIZE_AWARD!$B:$F,5, FALSE))=TRUE, "", VLOOKUP(AA239,PRIZE_AWARD!$B:$F,5, FALSE))</f>
        <v/>
      </c>
      <c r="AC239" s="104"/>
      <c r="AD239" s="104"/>
      <c r="AE239" s="87" t="str">
        <f>IF(ISNA(VLOOKUP(AD239,RESEARCH!$B:$K,10, FALSE))=TRUE, "", VLOOKUP(AD239,RESEARCH!$B:$K,10, FALSE))</f>
        <v/>
      </c>
    </row>
    <row r="240" spans="2:31" ht="18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5" t="str">
        <f>IF(ISNA(VLOOKUP(AA240,PRIZE_AWARD!$B:$F,5, FALSE))=TRUE, "", VLOOKUP(AA240,PRIZE_AWARD!$B:$F,5, FALSE))</f>
        <v/>
      </c>
      <c r="AC240" s="104"/>
      <c r="AD240" s="104"/>
      <c r="AE240" s="87" t="str">
        <f>IF(ISNA(VLOOKUP(AD240,RESEARCH!$B:$K,10, FALSE))=TRUE, "", VLOOKUP(AD240,RESEARCH!$B:$K,10, FALSE))</f>
        <v/>
      </c>
    </row>
    <row r="241" spans="2:31" ht="18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5" t="str">
        <f>IF(ISNA(VLOOKUP(AA241,PRIZE_AWARD!$B:$F,5, FALSE))=TRUE, "", VLOOKUP(AA241,PRIZE_AWARD!$B:$F,5, FALSE))</f>
        <v/>
      </c>
      <c r="AC241" s="104"/>
      <c r="AD241" s="104"/>
      <c r="AE241" s="87" t="str">
        <f>IF(ISNA(VLOOKUP(AD241,RESEARCH!$B:$K,10, FALSE))=TRUE, "", VLOOKUP(AD241,RESEARCH!$B:$K,10, FALSE))</f>
        <v/>
      </c>
    </row>
    <row r="242" spans="2:31" ht="18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5" t="str">
        <f>IF(ISNA(VLOOKUP(AA242,PRIZE_AWARD!$B:$F,5, FALSE))=TRUE, "", VLOOKUP(AA242,PRIZE_AWARD!$B:$F,5, FALSE))</f>
        <v/>
      </c>
      <c r="AC242" s="104"/>
      <c r="AD242" s="104"/>
      <c r="AE242" s="87" t="str">
        <f>IF(ISNA(VLOOKUP(AD242,RESEARCH!$B:$K,10, FALSE))=TRUE, "", VLOOKUP(AD242,RESEARCH!$B:$K,10, FALSE))</f>
        <v/>
      </c>
    </row>
    <row r="243" spans="2:31" ht="18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5" t="str">
        <f>IF(ISNA(VLOOKUP(AA243,PRIZE_AWARD!$B:$F,5, FALSE))=TRUE, "", VLOOKUP(AA243,PRIZE_AWARD!$B:$F,5, FALSE))</f>
        <v/>
      </c>
      <c r="AC243" s="104"/>
      <c r="AD243" s="104"/>
      <c r="AE243" s="87" t="str">
        <f>IF(ISNA(VLOOKUP(AD243,RESEARCH!$B:$K,10, FALSE))=TRUE, "", VLOOKUP(AD243,RESEARCH!$B:$K,10, FALSE))</f>
        <v/>
      </c>
    </row>
    <row r="244" spans="2:31" ht="18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5" t="str">
        <f>IF(ISNA(VLOOKUP(AA244,PRIZE_AWARD!$B:$F,5, FALSE))=TRUE, "", VLOOKUP(AA244,PRIZE_AWARD!$B:$F,5, FALSE))</f>
        <v/>
      </c>
      <c r="AC244" s="104"/>
      <c r="AD244" s="104"/>
      <c r="AE244" s="87" t="str">
        <f>IF(ISNA(VLOOKUP(AD244,RESEARCH!$B:$K,10, FALSE))=TRUE, "", VLOOKUP(AD244,RESEARCH!$B:$K,10, FALSE))</f>
        <v/>
      </c>
    </row>
    <row r="245" spans="2:31" ht="18"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5" t="str">
        <f>IF(ISNA(VLOOKUP(AA245,PRIZE_AWARD!$B:$F,5, FALSE))=TRUE, "", VLOOKUP(AA245,PRIZE_AWARD!$B:$F,5, FALSE))</f>
        <v/>
      </c>
      <c r="AC245" s="104"/>
      <c r="AD245" s="104"/>
      <c r="AE245" s="87" t="str">
        <f>IF(ISNA(VLOOKUP(AD245,RESEARCH!$B:$K,10, FALSE))=TRUE, "", VLOOKUP(AD245,RESEARCH!$B:$K,10, FALSE))</f>
        <v/>
      </c>
    </row>
    <row r="246" spans="2:31" ht="18"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5" t="str">
        <f>IF(ISNA(VLOOKUP(AA246,PRIZE_AWARD!$B:$F,5, FALSE))=TRUE, "", VLOOKUP(AA246,PRIZE_AWARD!$B:$F,5, FALSE))</f>
        <v/>
      </c>
      <c r="AC246" s="104"/>
      <c r="AD246" s="104"/>
      <c r="AE246" s="87" t="str">
        <f>IF(ISNA(VLOOKUP(AD246,RESEARCH!$B:$K,10, FALSE))=TRUE, "", VLOOKUP(AD246,RESEARCH!$B:$K,10, FALSE))</f>
        <v/>
      </c>
    </row>
    <row r="247" spans="2:31" ht="18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5" t="str">
        <f>IF(ISNA(VLOOKUP(AA247,PRIZE_AWARD!$B:$F,5, FALSE))=TRUE, "", VLOOKUP(AA247,PRIZE_AWARD!$B:$F,5, FALSE))</f>
        <v/>
      </c>
      <c r="AC247" s="104"/>
      <c r="AD247" s="104"/>
      <c r="AE247" s="87" t="str">
        <f>IF(ISNA(VLOOKUP(AD247,RESEARCH!$B:$K,10, FALSE))=TRUE, "", VLOOKUP(AD247,RESEARCH!$B:$K,10, FALSE))</f>
        <v/>
      </c>
    </row>
    <row r="248" spans="2:31" ht="18"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5" t="str">
        <f>IF(ISNA(VLOOKUP(AA248,PRIZE_AWARD!$B:$F,5, FALSE))=TRUE, "", VLOOKUP(AA248,PRIZE_AWARD!$B:$F,5, FALSE))</f>
        <v/>
      </c>
      <c r="AC248" s="104"/>
      <c r="AD248" s="104"/>
      <c r="AE248" s="87" t="str">
        <f>IF(ISNA(VLOOKUP(AD248,RESEARCH!$B:$K,10, FALSE))=TRUE, "", VLOOKUP(AD248,RESEARCH!$B:$K,10, FALSE))</f>
        <v/>
      </c>
    </row>
    <row r="249" spans="2:31" ht="18"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5" t="str">
        <f>IF(ISNA(VLOOKUP(AA249,PRIZE_AWARD!$B:$F,5, FALSE))=TRUE, "", VLOOKUP(AA249,PRIZE_AWARD!$B:$F,5, FALSE))</f>
        <v/>
      </c>
      <c r="AC249" s="104"/>
      <c r="AD249" s="104"/>
      <c r="AE249" s="87" t="str">
        <f>IF(ISNA(VLOOKUP(AD249,RESEARCH!$B:$K,10, FALSE))=TRUE, "", VLOOKUP(AD249,RESEARCH!$B:$K,10, FALSE))</f>
        <v/>
      </c>
    </row>
    <row r="250" spans="2:31" ht="18"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5" t="str">
        <f>IF(ISNA(VLOOKUP(AA250,PRIZE_AWARD!$B:$F,5, FALSE))=TRUE, "", VLOOKUP(AA250,PRIZE_AWARD!$B:$F,5, FALSE))</f>
        <v/>
      </c>
      <c r="AC250" s="104"/>
      <c r="AD250" s="104"/>
      <c r="AE250" s="87" t="str">
        <f>IF(ISNA(VLOOKUP(AD250,RESEARCH!$B:$K,10, FALSE))=TRUE, "", VLOOKUP(AD250,RESEARCH!$B:$K,10, FALSE))</f>
        <v/>
      </c>
    </row>
    <row r="251" spans="2:31" ht="18"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5" t="str">
        <f>IF(ISNA(VLOOKUP(AA251,PRIZE_AWARD!$B:$F,5, FALSE))=TRUE, "", VLOOKUP(AA251,PRIZE_AWARD!$B:$F,5, FALSE))</f>
        <v/>
      </c>
      <c r="AC251" s="104"/>
      <c r="AD251" s="104"/>
      <c r="AE251" s="87" t="str">
        <f>IF(ISNA(VLOOKUP(AD251,RESEARCH!$B:$K,10, FALSE))=TRUE, "", VLOOKUP(AD251,RESEARCH!$B:$K,10, FALSE))</f>
        <v/>
      </c>
    </row>
    <row r="252" spans="2:31" ht="18"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5" t="str">
        <f>IF(ISNA(VLOOKUP(AA252,PRIZE_AWARD!$B:$F,5, FALSE))=TRUE, "", VLOOKUP(AA252,PRIZE_AWARD!$B:$F,5, FALSE))</f>
        <v/>
      </c>
      <c r="AC252" s="104"/>
      <c r="AD252" s="104"/>
      <c r="AE252" s="87" t="str">
        <f>IF(ISNA(VLOOKUP(AD252,RESEARCH!$B:$K,10, FALSE))=TRUE, "", VLOOKUP(AD252,RESEARCH!$B:$K,10, FALSE))</f>
        <v/>
      </c>
    </row>
    <row r="253" spans="2:31" ht="18"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5" t="str">
        <f>IF(ISNA(VLOOKUP(AA253,PRIZE_AWARD!$B:$F,5, FALSE))=TRUE, "", VLOOKUP(AA253,PRIZE_AWARD!$B:$F,5, FALSE))</f>
        <v/>
      </c>
      <c r="AC253" s="104"/>
      <c r="AD253" s="104"/>
      <c r="AE253" s="87" t="str">
        <f>IF(ISNA(VLOOKUP(AD253,RESEARCH!$B:$K,10, FALSE))=TRUE, "", VLOOKUP(AD253,RESEARCH!$B:$K,10, FALSE))</f>
        <v/>
      </c>
    </row>
    <row r="254" spans="2:31" ht="18"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5" t="str">
        <f>IF(ISNA(VLOOKUP(AA254,PRIZE_AWARD!$B:$F,5, FALSE))=TRUE, "", VLOOKUP(AA254,PRIZE_AWARD!$B:$F,5, FALSE))</f>
        <v/>
      </c>
      <c r="AC254" s="104"/>
      <c r="AD254" s="104"/>
      <c r="AE254" s="87" t="str">
        <f>IF(ISNA(VLOOKUP(AD254,RESEARCH!$B:$K,10, FALSE))=TRUE, "", VLOOKUP(AD254,RESEARCH!$B:$K,10, FALSE))</f>
        <v/>
      </c>
    </row>
    <row r="255" spans="2:31" ht="18"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5" t="str">
        <f>IF(ISNA(VLOOKUP(AA255,PRIZE_AWARD!$B:$F,5, FALSE))=TRUE, "", VLOOKUP(AA255,PRIZE_AWARD!$B:$F,5, FALSE))</f>
        <v/>
      </c>
      <c r="AC255" s="104"/>
      <c r="AD255" s="104"/>
      <c r="AE255" s="87" t="str">
        <f>IF(ISNA(VLOOKUP(AD255,RESEARCH!$B:$K,10, FALSE))=TRUE, "", VLOOKUP(AD255,RESEARCH!$B:$K,10, FALSE))</f>
        <v/>
      </c>
    </row>
    <row r="256" spans="2:31" ht="18"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5" t="str">
        <f>IF(ISNA(VLOOKUP(AA256,PRIZE_AWARD!$B:$F,5, FALSE))=TRUE, "", VLOOKUP(AA256,PRIZE_AWARD!$B:$F,5, FALSE))</f>
        <v/>
      </c>
      <c r="AC256" s="104"/>
      <c r="AD256" s="104"/>
      <c r="AE256" s="87" t="str">
        <f>IF(ISNA(VLOOKUP(AD256,RESEARCH!$B:$K,10, FALSE))=TRUE, "", VLOOKUP(AD256,RESEARCH!$B:$K,10, FALSE))</f>
        <v/>
      </c>
    </row>
    <row r="257" spans="2:31" ht="18"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5" t="str">
        <f>IF(ISNA(VLOOKUP(AA257,PRIZE_AWARD!$B:$F,5, FALSE))=TRUE, "", VLOOKUP(AA257,PRIZE_AWARD!$B:$F,5, FALSE))</f>
        <v/>
      </c>
      <c r="AC257" s="104"/>
      <c r="AD257" s="104"/>
      <c r="AE257" s="87" t="str">
        <f>IF(ISNA(VLOOKUP(AD257,RESEARCH!$B:$K,10, FALSE))=TRUE, "", VLOOKUP(AD257,RESEARCH!$B:$K,10, FALSE))</f>
        <v/>
      </c>
    </row>
    <row r="258" spans="2:31" ht="18"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5" t="str">
        <f>IF(ISNA(VLOOKUP(AA258,PRIZE_AWARD!$B:$F,5, FALSE))=TRUE, "", VLOOKUP(AA258,PRIZE_AWARD!$B:$F,5, FALSE))</f>
        <v/>
      </c>
      <c r="AC258" s="104"/>
      <c r="AD258" s="104"/>
      <c r="AE258" s="87" t="str">
        <f>IF(ISNA(VLOOKUP(AD258,RESEARCH!$B:$K,10, FALSE))=TRUE, "", VLOOKUP(AD258,RESEARCH!$B:$K,10, FALSE))</f>
        <v/>
      </c>
    </row>
    <row r="259" spans="2:31" ht="18"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5" t="str">
        <f>IF(ISNA(VLOOKUP(AA259,PRIZE_AWARD!$B:$F,5, FALSE))=TRUE, "", VLOOKUP(AA259,PRIZE_AWARD!$B:$F,5, FALSE))</f>
        <v/>
      </c>
      <c r="AC259" s="104"/>
      <c r="AD259" s="104"/>
      <c r="AE259" s="87" t="str">
        <f>IF(ISNA(VLOOKUP(AD259,RESEARCH!$B:$K,10, FALSE))=TRUE, "", VLOOKUP(AD259,RESEARCH!$B:$K,10, FALSE))</f>
        <v/>
      </c>
    </row>
    <row r="260" spans="2:31" ht="18"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5" t="str">
        <f>IF(ISNA(VLOOKUP(AA260,PRIZE_AWARD!$B:$F,5, FALSE))=TRUE, "", VLOOKUP(AA260,PRIZE_AWARD!$B:$F,5, FALSE))</f>
        <v/>
      </c>
      <c r="AC260" s="104"/>
      <c r="AD260" s="104"/>
      <c r="AE260" s="87" t="str">
        <f>IF(ISNA(VLOOKUP(AD260,RESEARCH!$B:$K,10, FALSE))=TRUE, "", VLOOKUP(AD260,RESEARCH!$B:$K,10, FALSE))</f>
        <v/>
      </c>
    </row>
    <row r="261" spans="2:31" ht="18"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5" t="str">
        <f>IF(ISNA(VLOOKUP(AA261,PRIZE_AWARD!$B:$F,5, FALSE))=TRUE, "", VLOOKUP(AA261,PRIZE_AWARD!$B:$F,5, FALSE))</f>
        <v/>
      </c>
      <c r="AC261" s="104"/>
      <c r="AD261" s="104"/>
      <c r="AE261" s="87" t="str">
        <f>IF(ISNA(VLOOKUP(AD261,RESEARCH!$B:$K,10, FALSE))=TRUE, "", VLOOKUP(AD261,RESEARCH!$B:$K,10, FALSE))</f>
        <v/>
      </c>
    </row>
    <row r="262" spans="2:31" ht="18"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5" t="str">
        <f>IF(ISNA(VLOOKUP(AA262,PRIZE_AWARD!$B:$F,5, FALSE))=TRUE, "", VLOOKUP(AA262,PRIZE_AWARD!$B:$F,5, FALSE))</f>
        <v/>
      </c>
      <c r="AC262" s="104"/>
      <c r="AD262" s="104"/>
      <c r="AE262" s="87" t="str">
        <f>IF(ISNA(VLOOKUP(AD262,RESEARCH!$B:$K,10, FALSE))=TRUE, "", VLOOKUP(AD262,RESEARCH!$B:$K,10, FALSE))</f>
        <v/>
      </c>
    </row>
    <row r="263" spans="2:31" ht="18"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5" t="str">
        <f>IF(ISNA(VLOOKUP(AA263,PRIZE_AWARD!$B:$F,5, FALSE))=TRUE, "", VLOOKUP(AA263,PRIZE_AWARD!$B:$F,5, FALSE))</f>
        <v/>
      </c>
      <c r="AC263" s="104"/>
      <c r="AD263" s="104"/>
      <c r="AE263" s="87" t="str">
        <f>IF(ISNA(VLOOKUP(AD263,RESEARCH!$B:$K,10, FALSE))=TRUE, "", VLOOKUP(AD263,RESEARCH!$B:$K,10, FALSE))</f>
        <v/>
      </c>
    </row>
    <row r="264" spans="2:31" ht="18"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5" t="str">
        <f>IF(ISNA(VLOOKUP(AA264,PRIZE_AWARD!$B:$F,5, FALSE))=TRUE, "", VLOOKUP(AA264,PRIZE_AWARD!$B:$F,5, FALSE))</f>
        <v/>
      </c>
      <c r="AC264" s="104"/>
      <c r="AD264" s="104"/>
      <c r="AE264" s="87" t="str">
        <f>IF(ISNA(VLOOKUP(AD264,RESEARCH!$B:$K,10, FALSE))=TRUE, "", VLOOKUP(AD264,RESEARCH!$B:$K,10, FALSE))</f>
        <v/>
      </c>
    </row>
    <row r="265" spans="2:31" ht="18"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5" t="str">
        <f>IF(ISNA(VLOOKUP(AA265,PRIZE_AWARD!$B:$F,5, FALSE))=TRUE, "", VLOOKUP(AA265,PRIZE_AWARD!$B:$F,5, FALSE))</f>
        <v/>
      </c>
      <c r="AC265" s="104"/>
      <c r="AD265" s="104"/>
      <c r="AE265" s="87" t="str">
        <f>IF(ISNA(VLOOKUP(AD265,RESEARCH!$B:$K,10, FALSE))=TRUE, "", VLOOKUP(AD265,RESEARCH!$B:$K,10, FALSE))</f>
        <v/>
      </c>
    </row>
    <row r="266" spans="2:31" ht="18"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5" t="str">
        <f>IF(ISNA(VLOOKUP(AA266,PRIZE_AWARD!$B:$F,5, FALSE))=TRUE, "", VLOOKUP(AA266,PRIZE_AWARD!$B:$F,5, FALSE))</f>
        <v/>
      </c>
      <c r="AC266" s="104"/>
      <c r="AD266" s="104"/>
      <c r="AE266" s="87" t="str">
        <f>IF(ISNA(VLOOKUP(AD266,RESEARCH!$B:$K,10, FALSE))=TRUE, "", VLOOKUP(AD266,RESEARCH!$B:$K,10, FALSE))</f>
        <v/>
      </c>
    </row>
    <row r="267" spans="2:31" ht="18"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5" t="str">
        <f>IF(ISNA(VLOOKUP(AA267,PRIZE_AWARD!$B:$F,5, FALSE))=TRUE, "", VLOOKUP(AA267,PRIZE_AWARD!$B:$F,5, FALSE))</f>
        <v/>
      </c>
      <c r="AC267" s="104"/>
      <c r="AD267" s="104"/>
      <c r="AE267" s="87" t="str">
        <f>IF(ISNA(VLOOKUP(AD267,RESEARCH!$B:$K,10, FALSE))=TRUE, "", VLOOKUP(AD267,RESEARCH!$B:$K,10, FALSE))</f>
        <v/>
      </c>
    </row>
    <row r="268" spans="2:31" ht="18"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5" t="str">
        <f>IF(ISNA(VLOOKUP(AA268,PRIZE_AWARD!$B:$F,5, FALSE))=TRUE, "", VLOOKUP(AA268,PRIZE_AWARD!$B:$F,5, FALSE))</f>
        <v/>
      </c>
      <c r="AC268" s="104"/>
      <c r="AD268" s="104"/>
      <c r="AE268" s="87" t="str">
        <f>IF(ISNA(VLOOKUP(AD268,RESEARCH!$B:$K,10, FALSE))=TRUE, "", VLOOKUP(AD268,RESEARCH!$B:$K,10, FALSE))</f>
        <v/>
      </c>
    </row>
    <row r="269" spans="2:31" ht="18"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5" t="str">
        <f>IF(ISNA(VLOOKUP(AA269,PRIZE_AWARD!$B:$F,5, FALSE))=TRUE, "", VLOOKUP(AA269,PRIZE_AWARD!$B:$F,5, FALSE))</f>
        <v/>
      </c>
      <c r="AC269" s="104"/>
      <c r="AD269" s="104"/>
      <c r="AE269" s="87" t="str">
        <f>IF(ISNA(VLOOKUP(AD269,RESEARCH!$B:$K,10, FALSE))=TRUE, "", VLOOKUP(AD269,RESEARCH!$B:$K,10, FALSE))</f>
        <v/>
      </c>
    </row>
    <row r="270" spans="2:31" ht="18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5" t="str">
        <f>IF(ISNA(VLOOKUP(AA270,PRIZE_AWARD!$B:$F,5, FALSE))=TRUE, "", VLOOKUP(AA270,PRIZE_AWARD!$B:$F,5, FALSE))</f>
        <v/>
      </c>
      <c r="AC270" s="104"/>
      <c r="AD270" s="104"/>
      <c r="AE270" s="87" t="str">
        <f>IF(ISNA(VLOOKUP(AD270,RESEARCH!$B:$K,10, FALSE))=TRUE, "", VLOOKUP(AD270,RESEARCH!$B:$K,10, FALSE))</f>
        <v/>
      </c>
    </row>
    <row r="271" spans="2:31" ht="18"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5" t="str">
        <f>IF(ISNA(VLOOKUP(AA271,PRIZE_AWARD!$B:$F,5, FALSE))=TRUE, "", VLOOKUP(AA271,PRIZE_AWARD!$B:$F,5, FALSE))</f>
        <v/>
      </c>
      <c r="AC271" s="104"/>
      <c r="AD271" s="104"/>
      <c r="AE271" s="87" t="str">
        <f>IF(ISNA(VLOOKUP(AD271,RESEARCH!$B:$K,10, FALSE))=TRUE, "", VLOOKUP(AD271,RESEARCH!$B:$K,10, FALSE))</f>
        <v/>
      </c>
    </row>
    <row r="272" spans="2:31" ht="18"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5" t="str">
        <f>IF(ISNA(VLOOKUP(AA272,PRIZE_AWARD!$B:$F,5, FALSE))=TRUE, "", VLOOKUP(AA272,PRIZE_AWARD!$B:$F,5, FALSE))</f>
        <v/>
      </c>
      <c r="AC272" s="104"/>
      <c r="AD272" s="104"/>
      <c r="AE272" s="87" t="str">
        <f>IF(ISNA(VLOOKUP(AD272,RESEARCH!$B:$K,10, FALSE))=TRUE, "", VLOOKUP(AD272,RESEARCH!$B:$K,10, FALSE))</f>
        <v/>
      </c>
    </row>
    <row r="273" spans="2:31" ht="18"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5" t="str">
        <f>IF(ISNA(VLOOKUP(AA273,PRIZE_AWARD!$B:$F,5, FALSE))=TRUE, "", VLOOKUP(AA273,PRIZE_AWARD!$B:$F,5, FALSE))</f>
        <v/>
      </c>
      <c r="AC273" s="104"/>
      <c r="AD273" s="104"/>
      <c r="AE273" s="87" t="str">
        <f>IF(ISNA(VLOOKUP(AD273,RESEARCH!$B:$K,10, FALSE))=TRUE, "", VLOOKUP(AD273,RESEARCH!$B:$K,10, FALSE))</f>
        <v/>
      </c>
    </row>
    <row r="274" spans="2:31" ht="18"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5" t="str">
        <f>IF(ISNA(VLOOKUP(AA274,PRIZE_AWARD!$B:$F,5, FALSE))=TRUE, "", VLOOKUP(AA274,PRIZE_AWARD!$B:$F,5, FALSE))</f>
        <v/>
      </c>
      <c r="AC274" s="104"/>
      <c r="AD274" s="104"/>
      <c r="AE274" s="87" t="str">
        <f>IF(ISNA(VLOOKUP(AD274,RESEARCH!$B:$K,10, FALSE))=TRUE, "", VLOOKUP(AD274,RESEARCH!$B:$K,10, FALSE))</f>
        <v/>
      </c>
    </row>
    <row r="275" spans="2:31" ht="18"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5" t="str">
        <f>IF(ISNA(VLOOKUP(AA275,PRIZE_AWARD!$B:$F,5, FALSE))=TRUE, "", VLOOKUP(AA275,PRIZE_AWARD!$B:$F,5, FALSE))</f>
        <v/>
      </c>
      <c r="AC275" s="104"/>
      <c r="AD275" s="104"/>
      <c r="AE275" s="87" t="str">
        <f>IF(ISNA(VLOOKUP(AD275,RESEARCH!$B:$K,10, FALSE))=TRUE, "", VLOOKUP(AD275,RESEARCH!$B:$K,10, FALSE))</f>
        <v/>
      </c>
    </row>
    <row r="276" spans="2:31" ht="18"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5" t="str">
        <f>IF(ISNA(VLOOKUP(AA276,PRIZE_AWARD!$B:$F,5, FALSE))=TRUE, "", VLOOKUP(AA276,PRIZE_AWARD!$B:$F,5, FALSE))</f>
        <v/>
      </c>
      <c r="AC276" s="104"/>
      <c r="AD276" s="104"/>
      <c r="AE276" s="87" t="str">
        <f>IF(ISNA(VLOOKUP(AD276,RESEARCH!$B:$K,10, FALSE))=TRUE, "", VLOOKUP(AD276,RESEARCH!$B:$K,10, FALSE))</f>
        <v/>
      </c>
    </row>
    <row r="277" spans="2:31" ht="18"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5" t="str">
        <f>IF(ISNA(VLOOKUP(AA277,PRIZE_AWARD!$B:$F,5, FALSE))=TRUE, "", VLOOKUP(AA277,PRIZE_AWARD!$B:$F,5, FALSE))</f>
        <v/>
      </c>
      <c r="AC277" s="104"/>
      <c r="AD277" s="104"/>
      <c r="AE277" s="87" t="str">
        <f>IF(ISNA(VLOOKUP(AD277,RESEARCH!$B:$K,10, FALSE))=TRUE, "", VLOOKUP(AD277,RESEARCH!$B:$K,10, FALSE))</f>
        <v/>
      </c>
    </row>
    <row r="278" spans="2:31" ht="18"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5" t="str">
        <f>IF(ISNA(VLOOKUP(AA278,PRIZE_AWARD!$B:$F,5, FALSE))=TRUE, "", VLOOKUP(AA278,PRIZE_AWARD!$B:$F,5, FALSE))</f>
        <v/>
      </c>
      <c r="AC278" s="104"/>
      <c r="AD278" s="104"/>
      <c r="AE278" s="87" t="str">
        <f>IF(ISNA(VLOOKUP(AD278,RESEARCH!$B:$K,10, FALSE))=TRUE, "", VLOOKUP(AD278,RESEARCH!$B:$K,10, FALSE))</f>
        <v/>
      </c>
    </row>
    <row r="279" spans="2:31" ht="18"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5" t="str">
        <f>IF(ISNA(VLOOKUP(AA279,PRIZE_AWARD!$B:$F,5, FALSE))=TRUE, "", VLOOKUP(AA279,PRIZE_AWARD!$B:$F,5, FALSE))</f>
        <v/>
      </c>
      <c r="AC279" s="104"/>
      <c r="AD279" s="104"/>
      <c r="AE279" s="87" t="str">
        <f>IF(ISNA(VLOOKUP(AD279,RESEARCH!$B:$K,10, FALSE))=TRUE, "", VLOOKUP(AD279,RESEARCH!$B:$K,10, FALSE))</f>
        <v/>
      </c>
    </row>
    <row r="280" spans="2:31" ht="18"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5" t="str">
        <f>IF(ISNA(VLOOKUP(AA280,PRIZE_AWARD!$B:$F,5, FALSE))=TRUE, "", VLOOKUP(AA280,PRIZE_AWARD!$B:$F,5, FALSE))</f>
        <v/>
      </c>
      <c r="AC280" s="104"/>
      <c r="AD280" s="104"/>
      <c r="AE280" s="87" t="str">
        <f>IF(ISNA(VLOOKUP(AD280,RESEARCH!$B:$K,10, FALSE))=TRUE, "", VLOOKUP(AD280,RESEARCH!$B:$K,10, FALSE))</f>
        <v/>
      </c>
    </row>
    <row r="281" spans="2:31" ht="18"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5" t="str">
        <f>IF(ISNA(VLOOKUP(AA281,PRIZE_AWARD!$B:$F,5, FALSE))=TRUE, "", VLOOKUP(AA281,PRIZE_AWARD!$B:$F,5, FALSE))</f>
        <v/>
      </c>
      <c r="AC281" s="104"/>
      <c r="AD281" s="104"/>
      <c r="AE281" s="87" t="str">
        <f>IF(ISNA(VLOOKUP(AD281,RESEARCH!$B:$K,10, FALSE))=TRUE, "", VLOOKUP(AD281,RESEARCH!$B:$K,10, FALSE))</f>
        <v/>
      </c>
    </row>
    <row r="282" spans="2:31" ht="18"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5" t="str">
        <f>IF(ISNA(VLOOKUP(AA282,PRIZE_AWARD!$B:$F,5, FALSE))=TRUE, "", VLOOKUP(AA282,PRIZE_AWARD!$B:$F,5, FALSE))</f>
        <v/>
      </c>
      <c r="AC282" s="104"/>
      <c r="AD282" s="104"/>
      <c r="AE282" s="87" t="str">
        <f>IF(ISNA(VLOOKUP(AD282,RESEARCH!$B:$K,10, FALSE))=TRUE, "", VLOOKUP(AD282,RESEARCH!$B:$K,10, FALSE))</f>
        <v/>
      </c>
    </row>
    <row r="283" spans="2:31" ht="18"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5" t="str">
        <f>IF(ISNA(VLOOKUP(AA283,PRIZE_AWARD!$B:$F,5, FALSE))=TRUE, "", VLOOKUP(AA283,PRIZE_AWARD!$B:$F,5, FALSE))</f>
        <v/>
      </c>
      <c r="AC283" s="104"/>
      <c r="AD283" s="104"/>
      <c r="AE283" s="87" t="str">
        <f>IF(ISNA(VLOOKUP(AD283,RESEARCH!$B:$K,10, FALSE))=TRUE, "", VLOOKUP(AD283,RESEARCH!$B:$K,10, FALSE))</f>
        <v/>
      </c>
    </row>
    <row r="284" spans="2:31" ht="18"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5" t="str">
        <f>IF(ISNA(VLOOKUP(AA284,PRIZE_AWARD!$B:$F,5, FALSE))=TRUE, "", VLOOKUP(AA284,PRIZE_AWARD!$B:$F,5, FALSE))</f>
        <v/>
      </c>
      <c r="AC284" s="104"/>
      <c r="AD284" s="104"/>
      <c r="AE284" s="87" t="str">
        <f>IF(ISNA(VLOOKUP(AD284,RESEARCH!$B:$K,10, FALSE))=TRUE, "", VLOOKUP(AD284,RESEARCH!$B:$K,10, FALSE))</f>
        <v/>
      </c>
    </row>
    <row r="285" spans="2:31" ht="18"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5" t="str">
        <f>IF(ISNA(VLOOKUP(AA285,PRIZE_AWARD!$B:$F,5, FALSE))=TRUE, "", VLOOKUP(AA285,PRIZE_AWARD!$B:$F,5, FALSE))</f>
        <v/>
      </c>
      <c r="AC285" s="104"/>
      <c r="AD285" s="104"/>
      <c r="AE285" s="87" t="str">
        <f>IF(ISNA(VLOOKUP(AD285,RESEARCH!$B:$K,10, FALSE))=TRUE, "", VLOOKUP(AD285,RESEARCH!$B:$K,10, FALSE))</f>
        <v/>
      </c>
    </row>
    <row r="286" spans="2:31" ht="18"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5" t="str">
        <f>IF(ISNA(VLOOKUP(AA286,PRIZE_AWARD!$B:$F,5, FALSE))=TRUE, "", VLOOKUP(AA286,PRIZE_AWARD!$B:$F,5, FALSE))</f>
        <v/>
      </c>
      <c r="AC286" s="104"/>
      <c r="AD286" s="104"/>
      <c r="AE286" s="87" t="str">
        <f>IF(ISNA(VLOOKUP(AD286,RESEARCH!$B:$K,10, FALSE))=TRUE, "", VLOOKUP(AD286,RESEARCH!$B:$K,10, FALSE))</f>
        <v/>
      </c>
    </row>
    <row r="287" spans="2:31" ht="18"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5" t="str">
        <f>IF(ISNA(VLOOKUP(AA287,PRIZE_AWARD!$B:$F,5, FALSE))=TRUE, "", VLOOKUP(AA287,PRIZE_AWARD!$B:$F,5, FALSE))</f>
        <v/>
      </c>
      <c r="AC287" s="104"/>
      <c r="AD287" s="104"/>
      <c r="AE287" s="87" t="str">
        <f>IF(ISNA(VLOOKUP(AD287,RESEARCH!$B:$K,10, FALSE))=TRUE, "", VLOOKUP(AD287,RESEARCH!$B:$K,10, FALSE))</f>
        <v/>
      </c>
    </row>
    <row r="288" spans="2:31" ht="18"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5" t="str">
        <f>IF(ISNA(VLOOKUP(AA288,PRIZE_AWARD!$B:$F,5, FALSE))=TRUE, "", VLOOKUP(AA288,PRIZE_AWARD!$B:$F,5, FALSE))</f>
        <v/>
      </c>
      <c r="AC288" s="104"/>
      <c r="AD288" s="104"/>
      <c r="AE288" s="87" t="str">
        <f>IF(ISNA(VLOOKUP(AD288,RESEARCH!$B:$K,10, FALSE))=TRUE, "", VLOOKUP(AD288,RESEARCH!$B:$K,10, FALSE))</f>
        <v/>
      </c>
    </row>
    <row r="289" spans="2:31" ht="18"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5" t="str">
        <f>IF(ISNA(VLOOKUP(AA289,PRIZE_AWARD!$B:$F,5, FALSE))=TRUE, "", VLOOKUP(AA289,PRIZE_AWARD!$B:$F,5, FALSE))</f>
        <v/>
      </c>
      <c r="AC289" s="104"/>
      <c r="AD289" s="104"/>
      <c r="AE289" s="87" t="str">
        <f>IF(ISNA(VLOOKUP(AD289,RESEARCH!$B:$K,10, FALSE))=TRUE, "", VLOOKUP(AD289,RESEARCH!$B:$K,10, FALSE))</f>
        <v/>
      </c>
    </row>
    <row r="290" spans="2:31" ht="18"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5" t="str">
        <f>IF(ISNA(VLOOKUP(AA290,PRIZE_AWARD!$B:$F,5, FALSE))=TRUE, "", VLOOKUP(AA290,PRIZE_AWARD!$B:$F,5, FALSE))</f>
        <v/>
      </c>
      <c r="AC290" s="104"/>
      <c r="AD290" s="104"/>
      <c r="AE290" s="87" t="str">
        <f>IF(ISNA(VLOOKUP(AD290,RESEARCH!$B:$K,10, FALSE))=TRUE, "", VLOOKUP(AD290,RESEARCH!$B:$K,10, FALSE))</f>
        <v/>
      </c>
    </row>
    <row r="291" spans="2:31" ht="18"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5" t="str">
        <f>IF(ISNA(VLOOKUP(AA291,PRIZE_AWARD!$B:$F,5, FALSE))=TRUE, "", VLOOKUP(AA291,PRIZE_AWARD!$B:$F,5, FALSE))</f>
        <v/>
      </c>
      <c r="AC291" s="104"/>
      <c r="AD291" s="104"/>
      <c r="AE291" s="87" t="str">
        <f>IF(ISNA(VLOOKUP(AD291,RESEARCH!$B:$K,10, FALSE))=TRUE, "", VLOOKUP(AD291,RESEARCH!$B:$K,10, FALSE))</f>
        <v/>
      </c>
    </row>
    <row r="292" spans="2:31" ht="18"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5" t="str">
        <f>IF(ISNA(VLOOKUP(AA292,PRIZE_AWARD!$B:$F,5, FALSE))=TRUE, "", VLOOKUP(AA292,PRIZE_AWARD!$B:$F,5, FALSE))</f>
        <v/>
      </c>
      <c r="AC292" s="104"/>
      <c r="AD292" s="104"/>
      <c r="AE292" s="87" t="str">
        <f>IF(ISNA(VLOOKUP(AD292,RESEARCH!$B:$K,10, FALSE))=TRUE, "", VLOOKUP(AD292,RESEARCH!$B:$K,10, FALSE))</f>
        <v/>
      </c>
    </row>
    <row r="293" spans="2:31" ht="18"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5" t="str">
        <f>IF(ISNA(VLOOKUP(AA293,PRIZE_AWARD!$B:$F,5, FALSE))=TRUE, "", VLOOKUP(AA293,PRIZE_AWARD!$B:$F,5, FALSE))</f>
        <v/>
      </c>
      <c r="AC293" s="104"/>
      <c r="AD293" s="104"/>
      <c r="AE293" s="87" t="str">
        <f>IF(ISNA(VLOOKUP(AD293,RESEARCH!$B:$K,10, FALSE))=TRUE, "", VLOOKUP(AD293,RESEARCH!$B:$K,10, FALSE))</f>
        <v/>
      </c>
    </row>
    <row r="294" spans="2:31" ht="18"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5" t="str">
        <f>IF(ISNA(VLOOKUP(AA294,PRIZE_AWARD!$B:$F,5, FALSE))=TRUE, "", VLOOKUP(AA294,PRIZE_AWARD!$B:$F,5, FALSE))</f>
        <v/>
      </c>
      <c r="AC294" s="104"/>
      <c r="AD294" s="104"/>
      <c r="AE294" s="87" t="str">
        <f>IF(ISNA(VLOOKUP(AD294,RESEARCH!$B:$K,10, FALSE))=TRUE, "", VLOOKUP(AD294,RESEARCH!$B:$K,10, FALSE))</f>
        <v/>
      </c>
    </row>
    <row r="295" spans="2:31" ht="18"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5" t="str">
        <f>IF(ISNA(VLOOKUP(AA295,PRIZE_AWARD!$B:$F,5, FALSE))=TRUE, "", VLOOKUP(AA295,PRIZE_AWARD!$B:$F,5, FALSE))</f>
        <v/>
      </c>
      <c r="AC295" s="104"/>
      <c r="AD295" s="104"/>
      <c r="AE295" s="87" t="str">
        <f>IF(ISNA(VLOOKUP(AD295,RESEARCH!$B:$K,10, FALSE))=TRUE, "", VLOOKUP(AD295,RESEARCH!$B:$K,10, FALSE))</f>
        <v/>
      </c>
    </row>
    <row r="296" spans="2:31" ht="18"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5" t="str">
        <f>IF(ISNA(VLOOKUP(AA296,PRIZE_AWARD!$B:$F,5, FALSE))=TRUE, "", VLOOKUP(AA296,PRIZE_AWARD!$B:$F,5, FALSE))</f>
        <v/>
      </c>
      <c r="AC296" s="104"/>
      <c r="AD296" s="104"/>
      <c r="AE296" s="87" t="str">
        <f>IF(ISNA(VLOOKUP(AD296,RESEARCH!$B:$K,10, FALSE))=TRUE, "", VLOOKUP(AD296,RESEARCH!$B:$K,10, FALSE))</f>
        <v/>
      </c>
    </row>
    <row r="297" spans="2:31" ht="18"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5" t="str">
        <f>IF(ISNA(VLOOKUP(AA297,PRIZE_AWARD!$B:$F,5, FALSE))=TRUE, "", VLOOKUP(AA297,PRIZE_AWARD!$B:$F,5, FALSE))</f>
        <v/>
      </c>
      <c r="AC297" s="104"/>
      <c r="AD297" s="104"/>
      <c r="AE297" s="87" t="str">
        <f>IF(ISNA(VLOOKUP(AD297,RESEARCH!$B:$K,10, FALSE))=TRUE, "", VLOOKUP(AD297,RESEARCH!$B:$K,10, FALSE))</f>
        <v/>
      </c>
    </row>
    <row r="298" spans="2:31" ht="18"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5" t="str">
        <f>IF(ISNA(VLOOKUP(AA298,PRIZE_AWARD!$B:$F,5, FALSE))=TRUE, "", VLOOKUP(AA298,PRIZE_AWARD!$B:$F,5, FALSE))</f>
        <v/>
      </c>
      <c r="AC298" s="104"/>
      <c r="AD298" s="104"/>
      <c r="AE298" s="87" t="str">
        <f>IF(ISNA(VLOOKUP(AD298,RESEARCH!$B:$K,10, FALSE))=TRUE, "", VLOOKUP(AD298,RESEARCH!$B:$K,10, FALSE))</f>
        <v/>
      </c>
    </row>
    <row r="299" spans="2:31" ht="18"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5" t="str">
        <f>IF(ISNA(VLOOKUP(AA299,PRIZE_AWARD!$B:$F,5, FALSE))=TRUE, "", VLOOKUP(AA299,PRIZE_AWARD!$B:$F,5, FALSE))</f>
        <v/>
      </c>
      <c r="AC299" s="104"/>
      <c r="AD299" s="104"/>
      <c r="AE299" s="87" t="str">
        <f>IF(ISNA(VLOOKUP(AD299,RESEARCH!$B:$K,10, FALSE))=TRUE, "", VLOOKUP(AD299,RESEARCH!$B:$K,10, FALSE))</f>
        <v/>
      </c>
    </row>
    <row r="300" spans="2:31" ht="18"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5" t="str">
        <f>IF(ISNA(VLOOKUP(AA300,PRIZE_AWARD!$B:$F,5, FALSE))=TRUE, "", VLOOKUP(AA300,PRIZE_AWARD!$B:$F,5, FALSE))</f>
        <v/>
      </c>
      <c r="AC300" s="104"/>
      <c r="AD300" s="104"/>
      <c r="AE300" s="87" t="str">
        <f>IF(ISNA(VLOOKUP(AD300,RESEARCH!$B:$K,10, FALSE))=TRUE, "", VLOOKUP(AD300,RESEARCH!$B:$K,10, FALSE))</f>
        <v/>
      </c>
    </row>
    <row r="301" spans="2:31" ht="18"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5" t="str">
        <f>IF(ISNA(VLOOKUP(AA301,PRIZE_AWARD!$B:$F,5, FALSE))=TRUE, "", VLOOKUP(AA301,PRIZE_AWARD!$B:$F,5, FALSE))</f>
        <v/>
      </c>
      <c r="AC301" s="104"/>
      <c r="AD301" s="104"/>
      <c r="AE301" s="87" t="str">
        <f>IF(ISNA(VLOOKUP(AD301,RESEARCH!$B:$K,10, FALSE))=TRUE, "", VLOOKUP(AD301,RESEARCH!$B:$K,10, FALSE))</f>
        <v/>
      </c>
    </row>
    <row r="302" spans="2:31" ht="18"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5" t="str">
        <f>IF(ISNA(VLOOKUP(AA302,PRIZE_AWARD!$B:$F,5, FALSE))=TRUE, "", VLOOKUP(AA302,PRIZE_AWARD!$B:$F,5, FALSE))</f>
        <v/>
      </c>
      <c r="AC302" s="104"/>
      <c r="AD302" s="104"/>
      <c r="AE302" s="87" t="str">
        <f>IF(ISNA(VLOOKUP(AD302,RESEARCH!$B:$K,10, FALSE))=TRUE, "", VLOOKUP(AD302,RESEARCH!$B:$K,10, FALSE))</f>
        <v/>
      </c>
    </row>
    <row r="303" spans="2:31" ht="18"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5" t="str">
        <f>IF(ISNA(VLOOKUP(AA303,PRIZE_AWARD!$B:$F,5, FALSE))=TRUE, "", VLOOKUP(AA303,PRIZE_AWARD!$B:$F,5, FALSE))</f>
        <v/>
      </c>
      <c r="AC303" s="104"/>
      <c r="AD303" s="104"/>
      <c r="AE303" s="87" t="str">
        <f>IF(ISNA(VLOOKUP(AD303,RESEARCH!$B:$K,10, FALSE))=TRUE, "", VLOOKUP(AD303,RESEARCH!$B:$K,10, FALSE))</f>
        <v/>
      </c>
    </row>
    <row r="304" spans="2:31" ht="18"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5" t="str">
        <f>IF(ISNA(VLOOKUP(AA304,PRIZE_AWARD!$B:$F,5, FALSE))=TRUE, "", VLOOKUP(AA304,PRIZE_AWARD!$B:$F,5, FALSE))</f>
        <v/>
      </c>
      <c r="AC304" s="104"/>
      <c r="AD304" s="104"/>
      <c r="AE304" s="87" t="str">
        <f>IF(ISNA(VLOOKUP(AD304,RESEARCH!$B:$K,10, FALSE))=TRUE, "", VLOOKUP(AD304,RESEARCH!$B:$K,10, FALSE))</f>
        <v/>
      </c>
    </row>
    <row r="305" spans="2:31" ht="18"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5" t="str">
        <f>IF(ISNA(VLOOKUP(AA305,PRIZE_AWARD!$B:$F,5, FALSE))=TRUE, "", VLOOKUP(AA305,PRIZE_AWARD!$B:$F,5, FALSE))</f>
        <v/>
      </c>
      <c r="AC305" s="104"/>
      <c r="AD305" s="104"/>
      <c r="AE305" s="87" t="str">
        <f>IF(ISNA(VLOOKUP(AD305,RESEARCH!$B:$K,10, FALSE))=TRUE, "", VLOOKUP(AD305,RESEARCH!$B:$K,10, FALSE))</f>
        <v/>
      </c>
    </row>
    <row r="306" spans="2:31" ht="18"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5" t="str">
        <f>IF(ISNA(VLOOKUP(AA306,PRIZE_AWARD!$B:$F,5, FALSE))=TRUE, "", VLOOKUP(AA306,PRIZE_AWARD!$B:$F,5, FALSE))</f>
        <v/>
      </c>
      <c r="AC306" s="104"/>
      <c r="AD306" s="104"/>
      <c r="AE306" s="87" t="str">
        <f>IF(ISNA(VLOOKUP(AD306,RESEARCH!$B:$K,10, FALSE))=TRUE, "", VLOOKUP(AD306,RESEARCH!$B:$K,10, FALSE))</f>
        <v/>
      </c>
    </row>
    <row r="307" spans="2:31" ht="18"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5" t="str">
        <f>IF(ISNA(VLOOKUP(AA307,PRIZE_AWARD!$B:$F,5, FALSE))=TRUE, "", VLOOKUP(AA307,PRIZE_AWARD!$B:$F,5, FALSE))</f>
        <v/>
      </c>
      <c r="AC307" s="104"/>
      <c r="AD307" s="104"/>
      <c r="AE307" s="87" t="str">
        <f>IF(ISNA(VLOOKUP(AD307,RESEARCH!$B:$K,10, FALSE))=TRUE, "", VLOOKUP(AD307,RESEARCH!$B:$K,10, FALSE))</f>
        <v/>
      </c>
    </row>
    <row r="308" spans="2:31" ht="18"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5" t="str">
        <f>IF(ISNA(VLOOKUP(AA308,PRIZE_AWARD!$B:$F,5, FALSE))=TRUE, "", VLOOKUP(AA308,PRIZE_AWARD!$B:$F,5, FALSE))</f>
        <v/>
      </c>
      <c r="AC308" s="104"/>
      <c r="AD308" s="104"/>
      <c r="AE308" s="87" t="str">
        <f>IF(ISNA(VLOOKUP(AD308,RESEARCH!$B:$K,10, FALSE))=TRUE, "", VLOOKUP(AD308,RESEARCH!$B:$K,10, FALSE))</f>
        <v/>
      </c>
    </row>
    <row r="309" spans="2:31" ht="18"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5" t="str">
        <f>IF(ISNA(VLOOKUP(AA309,PRIZE_AWARD!$B:$F,5, FALSE))=TRUE, "", VLOOKUP(AA309,PRIZE_AWARD!$B:$F,5, FALSE))</f>
        <v/>
      </c>
      <c r="AC309" s="104"/>
      <c r="AD309" s="104"/>
      <c r="AE309" s="87" t="str">
        <f>IF(ISNA(VLOOKUP(AD309,RESEARCH!$B:$K,10, FALSE))=TRUE, "", VLOOKUP(AD309,RESEARCH!$B:$K,10, FALSE))</f>
        <v/>
      </c>
    </row>
    <row r="310" spans="2:31" ht="18"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5" t="str">
        <f>IF(ISNA(VLOOKUP(AA310,PRIZE_AWARD!$B:$F,5, FALSE))=TRUE, "", VLOOKUP(AA310,PRIZE_AWARD!$B:$F,5, FALSE))</f>
        <v/>
      </c>
      <c r="AC310" s="104"/>
      <c r="AD310" s="104"/>
      <c r="AE310" s="87" t="str">
        <f>IF(ISNA(VLOOKUP(AD310,RESEARCH!$B:$K,10, FALSE))=TRUE, "", VLOOKUP(AD310,RESEARCH!$B:$K,10, FALSE))</f>
        <v/>
      </c>
    </row>
    <row r="311" spans="2:31" ht="18"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5" t="str">
        <f>IF(ISNA(VLOOKUP(AA311,PRIZE_AWARD!$B:$F,5, FALSE))=TRUE, "", VLOOKUP(AA311,PRIZE_AWARD!$B:$F,5, FALSE))</f>
        <v/>
      </c>
      <c r="AC311" s="104"/>
      <c r="AD311" s="104"/>
      <c r="AE311" s="87" t="str">
        <f>IF(ISNA(VLOOKUP(AD311,RESEARCH!$B:$K,10, FALSE))=TRUE, "", VLOOKUP(AD311,RESEARCH!$B:$K,10, FALSE))</f>
        <v/>
      </c>
    </row>
    <row r="312" spans="2:31" ht="18"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5" t="str">
        <f>IF(ISNA(VLOOKUP(AA312,PRIZE_AWARD!$B:$F,5, FALSE))=TRUE, "", VLOOKUP(AA312,PRIZE_AWARD!$B:$F,5, FALSE))</f>
        <v/>
      </c>
      <c r="AC312" s="104"/>
      <c r="AD312" s="104"/>
      <c r="AE312" s="87" t="str">
        <f>IF(ISNA(VLOOKUP(AD312,RESEARCH!$B:$K,10, FALSE))=TRUE, "", VLOOKUP(AD312,RESEARCH!$B:$K,10, FALSE))</f>
        <v/>
      </c>
    </row>
    <row r="313" spans="2:31" ht="18"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5" t="str">
        <f>IF(ISNA(VLOOKUP(AA313,PRIZE_AWARD!$B:$F,5, FALSE))=TRUE, "", VLOOKUP(AA313,PRIZE_AWARD!$B:$F,5, FALSE))</f>
        <v/>
      </c>
      <c r="AC313" s="104"/>
      <c r="AD313" s="104"/>
      <c r="AE313" s="87" t="str">
        <f>IF(ISNA(VLOOKUP(AD313,RESEARCH!$B:$K,10, FALSE))=TRUE, "", VLOOKUP(AD313,RESEARCH!$B:$K,10, FALSE))</f>
        <v/>
      </c>
    </row>
    <row r="314" spans="2:31" ht="18"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5" t="str">
        <f>IF(ISNA(VLOOKUP(AA314,PRIZE_AWARD!$B:$F,5, FALSE))=TRUE, "", VLOOKUP(AA314,PRIZE_AWARD!$B:$F,5, FALSE))</f>
        <v/>
      </c>
      <c r="AC314" s="104"/>
      <c r="AD314" s="104"/>
      <c r="AE314" s="87" t="str">
        <f>IF(ISNA(VLOOKUP(AD314,RESEARCH!$B:$K,10, FALSE))=TRUE, "", VLOOKUP(AD314,RESEARCH!$B:$K,10, FALSE))</f>
        <v/>
      </c>
    </row>
    <row r="315" spans="2:31" ht="18"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5" t="str">
        <f>IF(ISNA(VLOOKUP(AA315,PRIZE_AWARD!$B:$F,5, FALSE))=TRUE, "", VLOOKUP(AA315,PRIZE_AWARD!$B:$F,5, FALSE))</f>
        <v/>
      </c>
      <c r="AC315" s="104"/>
      <c r="AD315" s="104"/>
      <c r="AE315" s="87" t="str">
        <f>IF(ISNA(VLOOKUP(AD315,RESEARCH!$B:$K,10, FALSE))=TRUE, "", VLOOKUP(AD315,RESEARCH!$B:$K,10, FALSE))</f>
        <v/>
      </c>
    </row>
    <row r="316" spans="2:31" ht="18"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5" t="str">
        <f>IF(ISNA(VLOOKUP(AA316,PRIZE_AWARD!$B:$F,5, FALSE))=TRUE, "", VLOOKUP(AA316,PRIZE_AWARD!$B:$F,5, FALSE))</f>
        <v/>
      </c>
      <c r="AC316" s="104"/>
      <c r="AD316" s="104"/>
      <c r="AE316" s="87" t="str">
        <f>IF(ISNA(VLOOKUP(AD316,RESEARCH!$B:$K,10, FALSE))=TRUE, "", VLOOKUP(AD316,RESEARCH!$B:$K,10, FALSE))</f>
        <v/>
      </c>
    </row>
    <row r="317" spans="2:31" ht="18"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5" t="str">
        <f>IF(ISNA(VLOOKUP(AA317,PRIZE_AWARD!$B:$F,5, FALSE))=TRUE, "", VLOOKUP(AA317,PRIZE_AWARD!$B:$F,5, FALSE))</f>
        <v/>
      </c>
      <c r="AC317" s="104"/>
      <c r="AD317" s="104"/>
      <c r="AE317" s="87" t="str">
        <f>IF(ISNA(VLOOKUP(AD317,RESEARCH!$B:$K,10, FALSE))=TRUE, "", VLOOKUP(AD317,RESEARCH!$B:$K,10, FALSE))</f>
        <v/>
      </c>
    </row>
    <row r="318" spans="2:31" ht="18"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5" t="str">
        <f>IF(ISNA(VLOOKUP(AA318,PRIZE_AWARD!$B:$F,5, FALSE))=TRUE, "", VLOOKUP(AA318,PRIZE_AWARD!$B:$F,5, FALSE))</f>
        <v/>
      </c>
      <c r="AC318" s="104"/>
      <c r="AD318" s="104"/>
      <c r="AE318" s="87" t="str">
        <f>IF(ISNA(VLOOKUP(AD318,RESEARCH!$B:$K,10, FALSE))=TRUE, "", VLOOKUP(AD318,RESEARCH!$B:$K,10, FALSE))</f>
        <v/>
      </c>
    </row>
    <row r="319" spans="2:31" ht="18"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5" t="str">
        <f>IF(ISNA(VLOOKUP(AA319,PRIZE_AWARD!$B:$F,5, FALSE))=TRUE, "", VLOOKUP(AA319,PRIZE_AWARD!$B:$F,5, FALSE))</f>
        <v/>
      </c>
      <c r="AC319" s="104"/>
      <c r="AD319" s="104"/>
      <c r="AE319" s="87" t="str">
        <f>IF(ISNA(VLOOKUP(AD319,RESEARCH!$B:$K,10, FALSE))=TRUE, "", VLOOKUP(AD319,RESEARCH!$B:$K,10, FALSE))</f>
        <v/>
      </c>
    </row>
    <row r="320" spans="2:31" ht="18"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5" t="str">
        <f>IF(ISNA(VLOOKUP(AA320,PRIZE_AWARD!$B:$F,5, FALSE))=TRUE, "", VLOOKUP(AA320,PRIZE_AWARD!$B:$F,5, FALSE))</f>
        <v/>
      </c>
      <c r="AC320" s="104"/>
      <c r="AD320" s="104"/>
      <c r="AE320" s="87" t="str">
        <f>IF(ISNA(VLOOKUP(AD320,RESEARCH!$B:$K,10, FALSE))=TRUE, "", VLOOKUP(AD320,RESEARCH!$B:$K,10, FALSE))</f>
        <v/>
      </c>
    </row>
    <row r="321" spans="2:31" ht="18"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5" t="str">
        <f>IF(ISNA(VLOOKUP(AA321,PRIZE_AWARD!$B:$F,5, FALSE))=TRUE, "", VLOOKUP(AA321,PRIZE_AWARD!$B:$F,5, FALSE))</f>
        <v/>
      </c>
      <c r="AC321" s="104"/>
      <c r="AD321" s="104"/>
      <c r="AE321" s="87" t="str">
        <f>IF(ISNA(VLOOKUP(AD321,RESEARCH!$B:$K,10, FALSE))=TRUE, "", VLOOKUP(AD321,RESEARCH!$B:$K,10, FALSE))</f>
        <v/>
      </c>
    </row>
    <row r="322" spans="2:31" ht="18"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5" t="str">
        <f>IF(ISNA(VLOOKUP(AA322,PRIZE_AWARD!$B:$F,5, FALSE))=TRUE, "", VLOOKUP(AA322,PRIZE_AWARD!$B:$F,5, FALSE))</f>
        <v/>
      </c>
      <c r="AC322" s="104"/>
      <c r="AD322" s="104"/>
      <c r="AE322" s="87" t="str">
        <f>IF(ISNA(VLOOKUP(AD322,RESEARCH!$B:$K,10, FALSE))=TRUE, "", VLOOKUP(AD322,RESEARCH!$B:$K,10, FALSE))</f>
        <v/>
      </c>
    </row>
    <row r="323" spans="2:31" ht="18"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5" t="str">
        <f>IF(ISNA(VLOOKUP(AA323,PRIZE_AWARD!$B:$F,5, FALSE))=TRUE, "", VLOOKUP(AA323,PRIZE_AWARD!$B:$F,5, FALSE))</f>
        <v/>
      </c>
      <c r="AC323" s="104"/>
      <c r="AD323" s="104"/>
      <c r="AE323" s="87" t="str">
        <f>IF(ISNA(VLOOKUP(AD323,RESEARCH!$B:$K,10, FALSE))=TRUE, "", VLOOKUP(AD323,RESEARCH!$B:$K,10, FALSE))</f>
        <v/>
      </c>
    </row>
    <row r="324" spans="2:31" ht="18"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5" t="str">
        <f>IF(ISNA(VLOOKUP(AA324,PRIZE_AWARD!$B:$F,5, FALSE))=TRUE, "", VLOOKUP(AA324,PRIZE_AWARD!$B:$F,5, FALSE))</f>
        <v/>
      </c>
      <c r="AC324" s="104"/>
      <c r="AD324" s="104"/>
      <c r="AE324" s="87" t="str">
        <f>IF(ISNA(VLOOKUP(AD324,RESEARCH!$B:$K,10, FALSE))=TRUE, "", VLOOKUP(AD324,RESEARCH!$B:$K,10, FALSE))</f>
        <v/>
      </c>
    </row>
    <row r="325" spans="2:31" ht="18"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5" t="str">
        <f>IF(ISNA(VLOOKUP(AA325,PRIZE_AWARD!$B:$F,5, FALSE))=TRUE, "", VLOOKUP(AA325,PRIZE_AWARD!$B:$F,5, FALSE))</f>
        <v/>
      </c>
      <c r="AC325" s="104"/>
      <c r="AD325" s="104"/>
      <c r="AE325" s="87" t="str">
        <f>IF(ISNA(VLOOKUP(AD325,RESEARCH!$B:$K,10, FALSE))=TRUE, "", VLOOKUP(AD325,RESEARCH!$B:$K,10, FALSE))</f>
        <v/>
      </c>
    </row>
    <row r="326" spans="2:31" ht="18"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5" t="str">
        <f>IF(ISNA(VLOOKUP(AA326,PRIZE_AWARD!$B:$F,5, FALSE))=TRUE, "", VLOOKUP(AA326,PRIZE_AWARD!$B:$F,5, FALSE))</f>
        <v/>
      </c>
      <c r="AC326" s="104"/>
      <c r="AD326" s="104"/>
      <c r="AE326" s="87" t="str">
        <f>IF(ISNA(VLOOKUP(AD326,RESEARCH!$B:$K,10, FALSE))=TRUE, "", VLOOKUP(AD326,RESEARCH!$B:$K,10, FALSE))</f>
        <v/>
      </c>
    </row>
    <row r="327" spans="2:31" ht="18"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5" t="str">
        <f>IF(ISNA(VLOOKUP(AA327,PRIZE_AWARD!$B:$F,5, FALSE))=TRUE, "", VLOOKUP(AA327,PRIZE_AWARD!$B:$F,5, FALSE))</f>
        <v/>
      </c>
      <c r="AC327" s="104"/>
      <c r="AD327" s="104"/>
      <c r="AE327" s="87" t="str">
        <f>IF(ISNA(VLOOKUP(AD327,RESEARCH!$B:$K,10, FALSE))=TRUE, "", VLOOKUP(AD327,RESEARCH!$B:$K,10, FALSE))</f>
        <v/>
      </c>
    </row>
    <row r="328" spans="2:31" ht="18"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5" t="str">
        <f>IF(ISNA(VLOOKUP(AA328,PRIZE_AWARD!$B:$F,5, FALSE))=TRUE, "", VLOOKUP(AA328,PRIZE_AWARD!$B:$F,5, FALSE))</f>
        <v/>
      </c>
      <c r="AC328" s="104"/>
      <c r="AD328" s="104"/>
      <c r="AE328" s="87" t="str">
        <f>IF(ISNA(VLOOKUP(AD328,RESEARCH!$B:$K,10, FALSE))=TRUE, "", VLOOKUP(AD328,RESEARCH!$B:$K,10, FALSE))</f>
        <v/>
      </c>
    </row>
    <row r="329" spans="2:31" ht="18"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5" t="str">
        <f>IF(ISNA(VLOOKUP(AA329,PRIZE_AWARD!$B:$F,5, FALSE))=TRUE, "", VLOOKUP(AA329,PRIZE_AWARD!$B:$F,5, FALSE))</f>
        <v/>
      </c>
      <c r="AC329" s="104"/>
      <c r="AD329" s="104"/>
      <c r="AE329" s="87" t="str">
        <f>IF(ISNA(VLOOKUP(AD329,RESEARCH!$B:$K,10, FALSE))=TRUE, "", VLOOKUP(AD329,RESEARCH!$B:$K,10, FALSE))</f>
        <v/>
      </c>
    </row>
    <row r="330" spans="2:31" ht="18"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5" t="str">
        <f>IF(ISNA(VLOOKUP(AA330,PRIZE_AWARD!$B:$F,5, FALSE))=TRUE, "", VLOOKUP(AA330,PRIZE_AWARD!$B:$F,5, FALSE))</f>
        <v/>
      </c>
      <c r="AC330" s="104"/>
      <c r="AD330" s="104"/>
      <c r="AE330" s="87" t="str">
        <f>IF(ISNA(VLOOKUP(AD330,RESEARCH!$B:$K,10, FALSE))=TRUE, "", VLOOKUP(AD330,RESEARCH!$B:$K,10, FALSE))</f>
        <v/>
      </c>
    </row>
    <row r="331" spans="2:31" ht="18"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5" t="str">
        <f>IF(ISNA(VLOOKUP(AA331,PRIZE_AWARD!$B:$F,5, FALSE))=TRUE, "", VLOOKUP(AA331,PRIZE_AWARD!$B:$F,5, FALSE))</f>
        <v/>
      </c>
      <c r="AC331" s="104"/>
      <c r="AD331" s="104"/>
      <c r="AE331" s="87" t="str">
        <f>IF(ISNA(VLOOKUP(AD331,RESEARCH!$B:$K,10, FALSE))=TRUE, "", VLOOKUP(AD331,RESEARCH!$B:$K,10, FALSE))</f>
        <v/>
      </c>
    </row>
    <row r="332" spans="2:31" ht="18"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5" t="str">
        <f>IF(ISNA(VLOOKUP(AA332,PRIZE_AWARD!$B:$F,5, FALSE))=TRUE, "", VLOOKUP(AA332,PRIZE_AWARD!$B:$F,5, FALSE))</f>
        <v/>
      </c>
      <c r="AC332" s="104"/>
      <c r="AD332" s="104"/>
      <c r="AE332" s="87" t="str">
        <f>IF(ISNA(VLOOKUP(AD332,RESEARCH!$B:$K,10, FALSE))=TRUE, "", VLOOKUP(AD332,RESEARCH!$B:$K,10, FALSE))</f>
        <v/>
      </c>
    </row>
    <row r="333" spans="2:31" ht="18"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5" t="str">
        <f>IF(ISNA(VLOOKUP(AA333,PRIZE_AWARD!$B:$F,5, FALSE))=TRUE, "", VLOOKUP(AA333,PRIZE_AWARD!$B:$F,5, FALSE))</f>
        <v/>
      </c>
      <c r="AC333" s="104"/>
      <c r="AD333" s="104"/>
      <c r="AE333" s="87" t="str">
        <f>IF(ISNA(VLOOKUP(AD333,RESEARCH!$B:$K,10, FALSE))=TRUE, "", VLOOKUP(AD333,RESEARCH!$B:$K,10, FALSE))</f>
        <v/>
      </c>
    </row>
    <row r="334" spans="2:31" ht="18"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5" t="str">
        <f>IF(ISNA(VLOOKUP(AA334,PRIZE_AWARD!$B:$F,5, FALSE))=TRUE, "", VLOOKUP(AA334,PRIZE_AWARD!$B:$F,5, FALSE))</f>
        <v/>
      </c>
      <c r="AC334" s="104"/>
      <c r="AD334" s="104"/>
      <c r="AE334" s="87" t="str">
        <f>IF(ISNA(VLOOKUP(AD334,RESEARCH!$B:$K,10, FALSE))=TRUE, "", VLOOKUP(AD334,RESEARCH!$B:$K,10, FALSE))</f>
        <v/>
      </c>
    </row>
    <row r="335" spans="2:31" ht="18"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5" t="str">
        <f>IF(ISNA(VLOOKUP(AA335,PRIZE_AWARD!$B:$F,5, FALSE))=TRUE, "", VLOOKUP(AA335,PRIZE_AWARD!$B:$F,5, FALSE))</f>
        <v/>
      </c>
      <c r="AC335" s="104"/>
      <c r="AD335" s="104"/>
      <c r="AE335" s="87" t="str">
        <f>IF(ISNA(VLOOKUP(AD335,RESEARCH!$B:$K,10, FALSE))=TRUE, "", VLOOKUP(AD335,RESEARCH!$B:$K,10, FALSE))</f>
        <v/>
      </c>
    </row>
    <row r="336" spans="2:31" ht="18"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5" t="str">
        <f>IF(ISNA(VLOOKUP(AA336,PRIZE_AWARD!$B:$F,5, FALSE))=TRUE, "", VLOOKUP(AA336,PRIZE_AWARD!$B:$F,5, FALSE))</f>
        <v/>
      </c>
      <c r="AC336" s="104"/>
      <c r="AD336" s="104"/>
      <c r="AE336" s="87" t="str">
        <f>IF(ISNA(VLOOKUP(AD336,RESEARCH!$B:$K,10, FALSE))=TRUE, "", VLOOKUP(AD336,RESEARCH!$B:$K,10, FALSE))</f>
        <v/>
      </c>
    </row>
    <row r="337" spans="2:31" ht="18"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5" t="str">
        <f>IF(ISNA(VLOOKUP(AA337,PRIZE_AWARD!$B:$F,5, FALSE))=TRUE, "", VLOOKUP(AA337,PRIZE_AWARD!$B:$F,5, FALSE))</f>
        <v/>
      </c>
      <c r="AC337" s="104"/>
      <c r="AD337" s="104"/>
      <c r="AE337" s="87" t="str">
        <f>IF(ISNA(VLOOKUP(AD337,RESEARCH!$B:$K,10, FALSE))=TRUE, "", VLOOKUP(AD337,RESEARCH!$B:$K,10, FALSE))</f>
        <v/>
      </c>
    </row>
    <row r="338" spans="2:31" ht="18"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5" t="str">
        <f>IF(ISNA(VLOOKUP(AA338,PRIZE_AWARD!$B:$F,5, FALSE))=TRUE, "", VLOOKUP(AA338,PRIZE_AWARD!$B:$F,5, FALSE))</f>
        <v/>
      </c>
      <c r="AC338" s="104"/>
      <c r="AD338" s="104"/>
      <c r="AE338" s="87" t="str">
        <f>IF(ISNA(VLOOKUP(AD338,RESEARCH!$B:$K,10, FALSE))=TRUE, "", VLOOKUP(AD338,RESEARCH!$B:$K,10, FALSE))</f>
        <v/>
      </c>
    </row>
    <row r="339" spans="2:31" ht="18"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5" t="str">
        <f>IF(ISNA(VLOOKUP(AA339,PRIZE_AWARD!$B:$F,5, FALSE))=TRUE, "", VLOOKUP(AA339,PRIZE_AWARD!$B:$F,5, FALSE))</f>
        <v/>
      </c>
      <c r="AC339" s="104"/>
      <c r="AD339" s="104"/>
      <c r="AE339" s="87" t="str">
        <f>IF(ISNA(VLOOKUP(AD339,RESEARCH!$B:$K,10, FALSE))=TRUE, "", VLOOKUP(AD339,RESEARCH!$B:$K,10, FALSE))</f>
        <v/>
      </c>
    </row>
    <row r="340" spans="2:31" ht="18"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5" t="str">
        <f>IF(ISNA(VLOOKUP(AA340,PRIZE_AWARD!$B:$F,5, FALSE))=TRUE, "", VLOOKUP(AA340,PRIZE_AWARD!$B:$F,5, FALSE))</f>
        <v/>
      </c>
      <c r="AC340" s="104"/>
      <c r="AD340" s="104"/>
      <c r="AE340" s="87" t="str">
        <f>IF(ISNA(VLOOKUP(AD340,RESEARCH!$B:$K,10, FALSE))=TRUE, "", VLOOKUP(AD340,RESEARCH!$B:$K,10, FALSE))</f>
        <v/>
      </c>
    </row>
    <row r="341" spans="2:31" ht="18"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5" t="str">
        <f>IF(ISNA(VLOOKUP(AA341,PRIZE_AWARD!$B:$F,5, FALSE))=TRUE, "", VLOOKUP(AA341,PRIZE_AWARD!$B:$F,5, FALSE))</f>
        <v/>
      </c>
      <c r="AC341" s="104"/>
      <c r="AD341" s="104"/>
      <c r="AE341" s="87" t="str">
        <f>IF(ISNA(VLOOKUP(AD341,RESEARCH!$B:$K,10, FALSE))=TRUE, "", VLOOKUP(AD341,RESEARCH!$B:$K,10, FALSE))</f>
        <v/>
      </c>
    </row>
    <row r="342" spans="2:31" ht="18"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5" t="str">
        <f>IF(ISNA(VLOOKUP(AA342,PRIZE_AWARD!$B:$F,5, FALSE))=TRUE, "", VLOOKUP(AA342,PRIZE_AWARD!$B:$F,5, FALSE))</f>
        <v/>
      </c>
      <c r="AC342" s="104"/>
      <c r="AD342" s="104"/>
      <c r="AE342" s="87" t="str">
        <f>IF(ISNA(VLOOKUP(AD342,RESEARCH!$B:$K,10, FALSE))=TRUE, "", VLOOKUP(AD342,RESEARCH!$B:$K,10, FALSE))</f>
        <v/>
      </c>
    </row>
    <row r="343" spans="2:31" ht="18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5" t="str">
        <f>IF(ISNA(VLOOKUP(AA343,PRIZE_AWARD!$B:$F,5, FALSE))=TRUE, "", VLOOKUP(AA343,PRIZE_AWARD!$B:$F,5, FALSE))</f>
        <v/>
      </c>
      <c r="AC343" s="104"/>
      <c r="AD343" s="104"/>
      <c r="AE343" s="87" t="str">
        <f>IF(ISNA(VLOOKUP(AD343,RESEARCH!$B:$K,10, FALSE))=TRUE, "", VLOOKUP(AD343,RESEARCH!$B:$K,10, FALSE))</f>
        <v/>
      </c>
    </row>
    <row r="344" spans="2:31" ht="18"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5" t="str">
        <f>IF(ISNA(VLOOKUP(AA344,PRIZE_AWARD!$B:$F,5, FALSE))=TRUE, "", VLOOKUP(AA344,PRIZE_AWARD!$B:$F,5, FALSE))</f>
        <v/>
      </c>
      <c r="AC344" s="104"/>
      <c r="AD344" s="104"/>
      <c r="AE344" s="87" t="str">
        <f>IF(ISNA(VLOOKUP(AD344,RESEARCH!$B:$K,10, FALSE))=TRUE, "", VLOOKUP(AD344,RESEARCH!$B:$K,10, FALSE))</f>
        <v/>
      </c>
    </row>
    <row r="345" spans="2:31" ht="18"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5" t="str">
        <f>IF(ISNA(VLOOKUP(AA345,PRIZE_AWARD!$B:$F,5, FALSE))=TRUE, "", VLOOKUP(AA345,PRIZE_AWARD!$B:$F,5, FALSE))</f>
        <v/>
      </c>
      <c r="AC345" s="104"/>
      <c r="AD345" s="104"/>
      <c r="AE345" s="87" t="str">
        <f>IF(ISNA(VLOOKUP(AD345,RESEARCH!$B:$K,10, FALSE))=TRUE, "", VLOOKUP(AD345,RESEARCH!$B:$K,10, FALSE))</f>
        <v/>
      </c>
    </row>
    <row r="346" spans="2:31" ht="18"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5" t="str">
        <f>IF(ISNA(VLOOKUP(AA346,PRIZE_AWARD!$B:$F,5, FALSE))=TRUE, "", VLOOKUP(AA346,PRIZE_AWARD!$B:$F,5, FALSE))</f>
        <v/>
      </c>
      <c r="AC346" s="104"/>
      <c r="AD346" s="104"/>
      <c r="AE346" s="87" t="str">
        <f>IF(ISNA(VLOOKUP(AD346,RESEARCH!$B:$K,10, FALSE))=TRUE, "", VLOOKUP(AD346,RESEARCH!$B:$K,10, FALSE))</f>
        <v/>
      </c>
    </row>
    <row r="347" spans="2:31" ht="18"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5" t="str">
        <f>IF(ISNA(VLOOKUP(AA347,PRIZE_AWARD!$B:$F,5, FALSE))=TRUE, "", VLOOKUP(AA347,PRIZE_AWARD!$B:$F,5, FALSE))</f>
        <v/>
      </c>
      <c r="AC347" s="104"/>
      <c r="AD347" s="104"/>
      <c r="AE347" s="87" t="str">
        <f>IF(ISNA(VLOOKUP(AD347,RESEARCH!$B:$K,10, FALSE))=TRUE, "", VLOOKUP(AD347,RESEARCH!$B:$K,10, FALSE))</f>
        <v/>
      </c>
    </row>
    <row r="348" spans="2:31" ht="18"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5" t="str">
        <f>IF(ISNA(VLOOKUP(AA348,PRIZE_AWARD!$B:$F,5, FALSE))=TRUE, "", VLOOKUP(AA348,PRIZE_AWARD!$B:$F,5, FALSE))</f>
        <v/>
      </c>
      <c r="AC348" s="104"/>
      <c r="AD348" s="104"/>
      <c r="AE348" s="87" t="str">
        <f>IF(ISNA(VLOOKUP(AD348,RESEARCH!$B:$K,10, FALSE))=TRUE, "", VLOOKUP(AD348,RESEARCH!$B:$K,10, FALSE))</f>
        <v/>
      </c>
    </row>
    <row r="349" spans="2:31" ht="18"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5" t="str">
        <f>IF(ISNA(VLOOKUP(AA349,PRIZE_AWARD!$B:$F,5, FALSE))=TRUE, "", VLOOKUP(AA349,PRIZE_AWARD!$B:$F,5, FALSE))</f>
        <v/>
      </c>
      <c r="AC349" s="104"/>
      <c r="AD349" s="104"/>
      <c r="AE349" s="87" t="str">
        <f>IF(ISNA(VLOOKUP(AD349,RESEARCH!$B:$K,10, FALSE))=TRUE, "", VLOOKUP(AD349,RESEARCH!$B:$K,10, FALSE))</f>
        <v/>
      </c>
    </row>
    <row r="350" spans="2:31" ht="18"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5" t="str">
        <f>IF(ISNA(VLOOKUP(AA350,PRIZE_AWARD!$B:$F,5, FALSE))=TRUE, "", VLOOKUP(AA350,PRIZE_AWARD!$B:$F,5, FALSE))</f>
        <v/>
      </c>
      <c r="AC350" s="104"/>
      <c r="AD350" s="104"/>
      <c r="AE350" s="87" t="str">
        <f>IF(ISNA(VLOOKUP(AD350,RESEARCH!$B:$K,10, FALSE))=TRUE, "", VLOOKUP(AD350,RESEARCH!$B:$K,10, FALSE))</f>
        <v/>
      </c>
    </row>
    <row r="351" spans="2:31" ht="18"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5" t="str">
        <f>IF(ISNA(VLOOKUP(AA351,PRIZE_AWARD!$B:$F,5, FALSE))=TRUE, "", VLOOKUP(AA351,PRIZE_AWARD!$B:$F,5, FALSE))</f>
        <v/>
      </c>
      <c r="AC351" s="104"/>
      <c r="AD351" s="104"/>
      <c r="AE351" s="87" t="str">
        <f>IF(ISNA(VLOOKUP(AD351,RESEARCH!$B:$K,10, FALSE))=TRUE, "", VLOOKUP(AD351,RESEARCH!$B:$K,10, FALSE))</f>
        <v/>
      </c>
    </row>
    <row r="352" spans="2:31" ht="18"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5" t="str">
        <f>IF(ISNA(VLOOKUP(AA352,PRIZE_AWARD!$B:$F,5, FALSE))=TRUE, "", VLOOKUP(AA352,PRIZE_AWARD!$B:$F,5, FALSE))</f>
        <v/>
      </c>
      <c r="AC352" s="104"/>
      <c r="AD352" s="104"/>
      <c r="AE352" s="87" t="str">
        <f>IF(ISNA(VLOOKUP(AD352,RESEARCH!$B:$K,10, FALSE))=TRUE, "", VLOOKUP(AD352,RESEARCH!$B:$K,10, FALSE))</f>
        <v/>
      </c>
    </row>
    <row r="353" spans="2:31" ht="18"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5" t="str">
        <f>IF(ISNA(VLOOKUP(AA353,PRIZE_AWARD!$B:$F,5, FALSE))=TRUE, "", VLOOKUP(AA353,PRIZE_AWARD!$B:$F,5, FALSE))</f>
        <v/>
      </c>
      <c r="AC353" s="104"/>
      <c r="AD353" s="104"/>
      <c r="AE353" s="87" t="str">
        <f>IF(ISNA(VLOOKUP(AD353,RESEARCH!$B:$K,10, FALSE))=TRUE, "", VLOOKUP(AD353,RESEARCH!$B:$K,10, FALSE))</f>
        <v/>
      </c>
    </row>
    <row r="354" spans="2:31" ht="18"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5" t="str">
        <f>IF(ISNA(VLOOKUP(AA354,PRIZE_AWARD!$B:$F,5, FALSE))=TRUE, "", VLOOKUP(AA354,PRIZE_AWARD!$B:$F,5, FALSE))</f>
        <v/>
      </c>
      <c r="AC354" s="104"/>
      <c r="AD354" s="104"/>
      <c r="AE354" s="87" t="str">
        <f>IF(ISNA(VLOOKUP(AD354,RESEARCH!$B:$K,10, FALSE))=TRUE, "", VLOOKUP(AD354,RESEARCH!$B:$K,10, FALSE))</f>
        <v/>
      </c>
    </row>
    <row r="355" spans="2:31" ht="18"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5" t="str">
        <f>IF(ISNA(VLOOKUP(AA355,PRIZE_AWARD!$B:$F,5, FALSE))=TRUE, "", VLOOKUP(AA355,PRIZE_AWARD!$B:$F,5, FALSE))</f>
        <v/>
      </c>
      <c r="AC355" s="104"/>
      <c r="AD355" s="104"/>
      <c r="AE355" s="87" t="str">
        <f>IF(ISNA(VLOOKUP(AD355,RESEARCH!$B:$K,10, FALSE))=TRUE, "", VLOOKUP(AD355,RESEARCH!$B:$K,10, FALSE))</f>
        <v/>
      </c>
    </row>
    <row r="356" spans="2:31" ht="18"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5" t="str">
        <f>IF(ISNA(VLOOKUP(AA356,PRIZE_AWARD!$B:$F,5, FALSE))=TRUE, "", VLOOKUP(AA356,PRIZE_AWARD!$B:$F,5, FALSE))</f>
        <v/>
      </c>
      <c r="AC356" s="104"/>
      <c r="AD356" s="104"/>
      <c r="AE356" s="87" t="str">
        <f>IF(ISNA(VLOOKUP(AD356,RESEARCH!$B:$K,10, FALSE))=TRUE, "", VLOOKUP(AD356,RESEARCH!$B:$K,10, FALSE))</f>
        <v/>
      </c>
    </row>
    <row r="357" spans="2:31" ht="18"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5" t="str">
        <f>IF(ISNA(VLOOKUP(AA357,PRIZE_AWARD!$B:$F,5, FALSE))=TRUE, "", VLOOKUP(AA357,PRIZE_AWARD!$B:$F,5, FALSE))</f>
        <v/>
      </c>
      <c r="AC357" s="104"/>
      <c r="AD357" s="104"/>
      <c r="AE357" s="87" t="str">
        <f>IF(ISNA(VLOOKUP(AD357,RESEARCH!$B:$K,10, FALSE))=TRUE, "", VLOOKUP(AD357,RESEARCH!$B:$K,10, FALSE))</f>
        <v/>
      </c>
    </row>
    <row r="358" spans="2:31" ht="18"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5" t="str">
        <f>IF(ISNA(VLOOKUP(AA358,PRIZE_AWARD!$B:$F,5, FALSE))=TRUE, "", VLOOKUP(AA358,PRIZE_AWARD!$B:$F,5, FALSE))</f>
        <v/>
      </c>
      <c r="AC358" s="104"/>
      <c r="AD358" s="104"/>
      <c r="AE358" s="87" t="str">
        <f>IF(ISNA(VLOOKUP(AD358,RESEARCH!$B:$K,10, FALSE))=TRUE, "", VLOOKUP(AD358,RESEARCH!$B:$K,10, FALSE))</f>
        <v/>
      </c>
    </row>
    <row r="359" spans="2:31" ht="18"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5" t="str">
        <f>IF(ISNA(VLOOKUP(AA359,PRIZE_AWARD!$B:$F,5, FALSE))=TRUE, "", VLOOKUP(AA359,PRIZE_AWARD!$B:$F,5, FALSE))</f>
        <v/>
      </c>
      <c r="AC359" s="104"/>
      <c r="AD359" s="104"/>
      <c r="AE359" s="87" t="str">
        <f>IF(ISNA(VLOOKUP(AD359,RESEARCH!$B:$K,10, FALSE))=TRUE, "", VLOOKUP(AD359,RESEARCH!$B:$K,10, FALSE))</f>
        <v/>
      </c>
    </row>
    <row r="360" spans="2:31" ht="18"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5" t="str">
        <f>IF(ISNA(VLOOKUP(AA360,PRIZE_AWARD!$B:$F,5, FALSE))=TRUE, "", VLOOKUP(AA360,PRIZE_AWARD!$B:$F,5, FALSE))</f>
        <v/>
      </c>
      <c r="AC360" s="104"/>
      <c r="AD360" s="104"/>
      <c r="AE360" s="87" t="str">
        <f>IF(ISNA(VLOOKUP(AD360,RESEARCH!$B:$K,10, FALSE))=TRUE, "", VLOOKUP(AD360,RESEARCH!$B:$K,10, FALSE))</f>
        <v/>
      </c>
    </row>
    <row r="361" spans="2:31" ht="18"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5" t="str">
        <f>IF(ISNA(VLOOKUP(AA361,PRIZE_AWARD!$B:$F,5, FALSE))=TRUE, "", VLOOKUP(AA361,PRIZE_AWARD!$B:$F,5, FALSE))</f>
        <v/>
      </c>
      <c r="AC361" s="104"/>
      <c r="AD361" s="104"/>
      <c r="AE361" s="87" t="str">
        <f>IF(ISNA(VLOOKUP(AD361,RESEARCH!$B:$K,10, FALSE))=TRUE, "", VLOOKUP(AD361,RESEARCH!$B:$K,10, FALSE))</f>
        <v/>
      </c>
    </row>
    <row r="362" spans="2:31" ht="18"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5" t="str">
        <f>IF(ISNA(VLOOKUP(AA362,PRIZE_AWARD!$B:$F,5, FALSE))=TRUE, "", VLOOKUP(AA362,PRIZE_AWARD!$B:$F,5, FALSE))</f>
        <v/>
      </c>
      <c r="AC362" s="104"/>
      <c r="AD362" s="104"/>
      <c r="AE362" s="87" t="str">
        <f>IF(ISNA(VLOOKUP(AD362,RESEARCH!$B:$K,10, FALSE))=TRUE, "", VLOOKUP(AD362,RESEARCH!$B:$K,10, FALSE))</f>
        <v/>
      </c>
    </row>
    <row r="363" spans="2:31" ht="18"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5" t="str">
        <f>IF(ISNA(VLOOKUP(AA363,PRIZE_AWARD!$B:$F,5, FALSE))=TRUE, "", VLOOKUP(AA363,PRIZE_AWARD!$B:$F,5, FALSE))</f>
        <v/>
      </c>
      <c r="AC363" s="104"/>
      <c r="AD363" s="104"/>
      <c r="AE363" s="87" t="str">
        <f>IF(ISNA(VLOOKUP(AD363,RESEARCH!$B:$K,10, FALSE))=TRUE, "", VLOOKUP(AD363,RESEARCH!$B:$K,10, FALSE))</f>
        <v/>
      </c>
    </row>
    <row r="364" spans="2:31" ht="18"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5" t="str">
        <f>IF(ISNA(VLOOKUP(AA364,PRIZE_AWARD!$B:$F,5, FALSE))=TRUE, "", VLOOKUP(AA364,PRIZE_AWARD!$B:$F,5, FALSE))</f>
        <v/>
      </c>
      <c r="AC364" s="104"/>
      <c r="AD364" s="104"/>
      <c r="AE364" s="87" t="str">
        <f>IF(ISNA(VLOOKUP(AD364,RESEARCH!$B:$K,10, FALSE))=TRUE, "", VLOOKUP(AD364,RESEARCH!$B:$K,10, FALSE))</f>
        <v/>
      </c>
    </row>
    <row r="365" spans="2:31" ht="18"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5" t="str">
        <f>IF(ISNA(VLOOKUP(AA365,PRIZE_AWARD!$B:$F,5, FALSE))=TRUE, "", VLOOKUP(AA365,PRIZE_AWARD!$B:$F,5, FALSE))</f>
        <v/>
      </c>
      <c r="AC365" s="104"/>
      <c r="AD365" s="104"/>
      <c r="AE365" s="87" t="str">
        <f>IF(ISNA(VLOOKUP(AD365,RESEARCH!$B:$K,10, FALSE))=TRUE, "", VLOOKUP(AD365,RESEARCH!$B:$K,10, FALSE))</f>
        <v/>
      </c>
    </row>
    <row r="366" spans="2:31" ht="18"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5" t="str">
        <f>IF(ISNA(VLOOKUP(AA366,PRIZE_AWARD!$B:$F,5, FALSE))=TRUE, "", VLOOKUP(AA366,PRIZE_AWARD!$B:$F,5, FALSE))</f>
        <v/>
      </c>
      <c r="AC366" s="104"/>
      <c r="AD366" s="104"/>
      <c r="AE366" s="87" t="str">
        <f>IF(ISNA(VLOOKUP(AD366,RESEARCH!$B:$K,10, FALSE))=TRUE, "", VLOOKUP(AD366,RESEARCH!$B:$K,10, FALSE))</f>
        <v/>
      </c>
    </row>
    <row r="367" spans="2:31" ht="18"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5" t="str">
        <f>IF(ISNA(VLOOKUP(AA367,PRIZE_AWARD!$B:$F,5, FALSE))=TRUE, "", VLOOKUP(AA367,PRIZE_AWARD!$B:$F,5, FALSE))</f>
        <v/>
      </c>
      <c r="AC367" s="104"/>
      <c r="AD367" s="104"/>
      <c r="AE367" s="87" t="str">
        <f>IF(ISNA(VLOOKUP(AD367,RESEARCH!$B:$K,10, FALSE))=TRUE, "", VLOOKUP(AD367,RESEARCH!$B:$K,10, FALSE))</f>
        <v/>
      </c>
    </row>
    <row r="368" spans="2:31" ht="18"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5" t="str">
        <f>IF(ISNA(VLOOKUP(AA368,PRIZE_AWARD!$B:$F,5, FALSE))=TRUE, "", VLOOKUP(AA368,PRIZE_AWARD!$B:$F,5, FALSE))</f>
        <v/>
      </c>
      <c r="AC368" s="104"/>
      <c r="AD368" s="104"/>
      <c r="AE368" s="87" t="str">
        <f>IF(ISNA(VLOOKUP(AD368,RESEARCH!$B:$K,10, FALSE))=TRUE, "", VLOOKUP(AD368,RESEARCH!$B:$K,10, FALSE))</f>
        <v/>
      </c>
    </row>
    <row r="369" spans="2:31" ht="18"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5" t="str">
        <f>IF(ISNA(VLOOKUP(AA369,PRIZE_AWARD!$B:$F,5, FALSE))=TRUE, "", VLOOKUP(AA369,PRIZE_AWARD!$B:$F,5, FALSE))</f>
        <v/>
      </c>
      <c r="AC369" s="104"/>
      <c r="AD369" s="104"/>
      <c r="AE369" s="87" t="str">
        <f>IF(ISNA(VLOOKUP(AD369,RESEARCH!$B:$K,10, FALSE))=TRUE, "", VLOOKUP(AD369,RESEARCH!$B:$K,10, FALSE))</f>
        <v/>
      </c>
    </row>
    <row r="370" spans="2:31" ht="18"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5" t="str">
        <f>IF(ISNA(VLOOKUP(AA370,PRIZE_AWARD!$B:$F,5, FALSE))=TRUE, "", VLOOKUP(AA370,PRIZE_AWARD!$B:$F,5, FALSE))</f>
        <v/>
      </c>
      <c r="AC370" s="104"/>
      <c r="AD370" s="104"/>
      <c r="AE370" s="87" t="str">
        <f>IF(ISNA(VLOOKUP(AD370,RESEARCH!$B:$K,10, FALSE))=TRUE, "", VLOOKUP(AD370,RESEARCH!$B:$K,10, FALSE))</f>
        <v/>
      </c>
    </row>
    <row r="371" spans="2:31" ht="18"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5" t="str">
        <f>IF(ISNA(VLOOKUP(AA371,PRIZE_AWARD!$B:$F,5, FALSE))=TRUE, "", VLOOKUP(AA371,PRIZE_AWARD!$B:$F,5, FALSE))</f>
        <v/>
      </c>
      <c r="AC371" s="104"/>
      <c r="AD371" s="104"/>
      <c r="AE371" s="87" t="str">
        <f>IF(ISNA(VLOOKUP(AD371,RESEARCH!$B:$K,10, FALSE))=TRUE, "", VLOOKUP(AD371,RESEARCH!$B:$K,10, FALSE))</f>
        <v/>
      </c>
    </row>
    <row r="372" spans="2:31" ht="18"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5" t="str">
        <f>IF(ISNA(VLOOKUP(AA372,PRIZE_AWARD!$B:$F,5, FALSE))=TRUE, "", VLOOKUP(AA372,PRIZE_AWARD!$B:$F,5, FALSE))</f>
        <v/>
      </c>
      <c r="AC372" s="104"/>
      <c r="AD372" s="104"/>
      <c r="AE372" s="87" t="str">
        <f>IF(ISNA(VLOOKUP(AD372,RESEARCH!$B:$K,10, FALSE))=TRUE, "", VLOOKUP(AD372,RESEARCH!$B:$K,10, FALSE))</f>
        <v/>
      </c>
    </row>
    <row r="373" spans="2:31" ht="18"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5" t="str">
        <f>IF(ISNA(VLOOKUP(AA373,PRIZE_AWARD!$B:$F,5, FALSE))=TRUE, "", VLOOKUP(AA373,PRIZE_AWARD!$B:$F,5, FALSE))</f>
        <v/>
      </c>
      <c r="AC373" s="104"/>
      <c r="AD373" s="104"/>
      <c r="AE373" s="87" t="str">
        <f>IF(ISNA(VLOOKUP(AD373,RESEARCH!$B:$K,10, FALSE))=TRUE, "", VLOOKUP(AD373,RESEARCH!$B:$K,10, FALSE))</f>
        <v/>
      </c>
    </row>
    <row r="374" spans="2:31" ht="18"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5" t="str">
        <f>IF(ISNA(VLOOKUP(AA374,PRIZE_AWARD!$B:$F,5, FALSE))=TRUE, "", VLOOKUP(AA374,PRIZE_AWARD!$B:$F,5, FALSE))</f>
        <v/>
      </c>
      <c r="AC374" s="104"/>
      <c r="AD374" s="104"/>
      <c r="AE374" s="87" t="str">
        <f>IF(ISNA(VLOOKUP(AD374,RESEARCH!$B:$K,10, FALSE))=TRUE, "", VLOOKUP(AD374,RESEARCH!$B:$K,10, FALSE))</f>
        <v/>
      </c>
    </row>
    <row r="375" spans="2:31" ht="18"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5" t="str">
        <f>IF(ISNA(VLOOKUP(AA375,PRIZE_AWARD!$B:$F,5, FALSE))=TRUE, "", VLOOKUP(AA375,PRIZE_AWARD!$B:$F,5, FALSE))</f>
        <v/>
      </c>
      <c r="AC375" s="104"/>
      <c r="AD375" s="104"/>
      <c r="AE375" s="87" t="str">
        <f>IF(ISNA(VLOOKUP(AD375,RESEARCH!$B:$K,10, FALSE))=TRUE, "", VLOOKUP(AD375,RESEARCH!$B:$K,10, FALSE))</f>
        <v/>
      </c>
    </row>
    <row r="376" spans="2:31" ht="18"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5" t="str">
        <f>IF(ISNA(VLOOKUP(AA376,PRIZE_AWARD!$B:$F,5, FALSE))=TRUE, "", VLOOKUP(AA376,PRIZE_AWARD!$B:$F,5, FALSE))</f>
        <v/>
      </c>
      <c r="AC376" s="104"/>
      <c r="AD376" s="104"/>
      <c r="AE376" s="87" t="str">
        <f>IF(ISNA(VLOOKUP(AD376,RESEARCH!$B:$K,10, FALSE))=TRUE, "", VLOOKUP(AD376,RESEARCH!$B:$K,10, FALSE))</f>
        <v/>
      </c>
    </row>
    <row r="377" spans="2:31" ht="18"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5" t="str">
        <f>IF(ISNA(VLOOKUP(AA377,PRIZE_AWARD!$B:$F,5, FALSE))=TRUE, "", VLOOKUP(AA377,PRIZE_AWARD!$B:$F,5, FALSE))</f>
        <v/>
      </c>
      <c r="AC377" s="104"/>
      <c r="AD377" s="104"/>
      <c r="AE377" s="87" t="str">
        <f>IF(ISNA(VLOOKUP(AD377,RESEARCH!$B:$K,10, FALSE))=TRUE, "", VLOOKUP(AD377,RESEARCH!$B:$K,10, FALSE))</f>
        <v/>
      </c>
    </row>
    <row r="378" spans="2:31" ht="18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5" t="str">
        <f>IF(ISNA(VLOOKUP(AA378,PRIZE_AWARD!$B:$F,5, FALSE))=TRUE, "", VLOOKUP(AA378,PRIZE_AWARD!$B:$F,5, FALSE))</f>
        <v/>
      </c>
      <c r="AC378" s="104"/>
      <c r="AD378" s="104"/>
      <c r="AE378" s="87" t="str">
        <f>IF(ISNA(VLOOKUP(AD378,RESEARCH!$B:$K,10, FALSE))=TRUE, "", VLOOKUP(AD378,RESEARCH!$B:$K,10, FALSE))</f>
        <v/>
      </c>
    </row>
    <row r="379" spans="2:31" ht="18"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5" t="str">
        <f>IF(ISNA(VLOOKUP(AA379,PRIZE_AWARD!$B:$F,5, FALSE))=TRUE, "", VLOOKUP(AA379,PRIZE_AWARD!$B:$F,5, FALSE))</f>
        <v/>
      </c>
      <c r="AC379" s="104"/>
      <c r="AD379" s="104"/>
      <c r="AE379" s="87" t="str">
        <f>IF(ISNA(VLOOKUP(AD379,RESEARCH!$B:$K,10, FALSE))=TRUE, "", VLOOKUP(AD379,RESEARCH!$B:$K,10, FALSE))</f>
        <v/>
      </c>
    </row>
    <row r="380" spans="2:31" ht="18"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5" t="str">
        <f>IF(ISNA(VLOOKUP(AA380,PRIZE_AWARD!$B:$F,5, FALSE))=TRUE, "", VLOOKUP(AA380,PRIZE_AWARD!$B:$F,5, FALSE))</f>
        <v/>
      </c>
      <c r="AC380" s="104"/>
      <c r="AD380" s="104"/>
      <c r="AE380" s="87" t="str">
        <f>IF(ISNA(VLOOKUP(AD380,RESEARCH!$B:$K,10, FALSE))=TRUE, "", VLOOKUP(AD380,RESEARCH!$B:$K,10, FALSE))</f>
        <v/>
      </c>
    </row>
    <row r="381" spans="2:31" ht="18"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5" t="str">
        <f>IF(ISNA(VLOOKUP(AA381,PRIZE_AWARD!$B:$F,5, FALSE))=TRUE, "", VLOOKUP(AA381,PRIZE_AWARD!$B:$F,5, FALSE))</f>
        <v/>
      </c>
      <c r="AC381" s="104"/>
      <c r="AD381" s="104"/>
      <c r="AE381" s="87" t="str">
        <f>IF(ISNA(VLOOKUP(AD381,RESEARCH!$B:$K,10, FALSE))=TRUE, "", VLOOKUP(AD381,RESEARCH!$B:$K,10, FALSE))</f>
        <v/>
      </c>
    </row>
    <row r="382" spans="2:31" ht="18"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5" t="str">
        <f>IF(ISNA(VLOOKUP(AA382,PRIZE_AWARD!$B:$F,5, FALSE))=TRUE, "", VLOOKUP(AA382,PRIZE_AWARD!$B:$F,5, FALSE))</f>
        <v/>
      </c>
      <c r="AC382" s="104"/>
      <c r="AD382" s="104"/>
      <c r="AE382" s="87" t="str">
        <f>IF(ISNA(VLOOKUP(AD382,RESEARCH!$B:$K,10, FALSE))=TRUE, "", VLOOKUP(AD382,RESEARCH!$B:$K,10, FALSE))</f>
        <v/>
      </c>
    </row>
    <row r="383" spans="2:31" ht="18"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5" t="str">
        <f>IF(ISNA(VLOOKUP(AA383,PRIZE_AWARD!$B:$F,5, FALSE))=TRUE, "", VLOOKUP(AA383,PRIZE_AWARD!$B:$F,5, FALSE))</f>
        <v/>
      </c>
      <c r="AC383" s="104"/>
      <c r="AD383" s="104"/>
      <c r="AE383" s="87" t="str">
        <f>IF(ISNA(VLOOKUP(AD383,RESEARCH!$B:$K,10, FALSE))=TRUE, "", VLOOKUP(AD383,RESEARCH!$B:$K,10, FALSE))</f>
        <v/>
      </c>
    </row>
    <row r="384" spans="2:31" ht="18"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5" t="str">
        <f>IF(ISNA(VLOOKUP(AA384,PRIZE_AWARD!$B:$F,5, FALSE))=TRUE, "", VLOOKUP(AA384,PRIZE_AWARD!$B:$F,5, FALSE))</f>
        <v/>
      </c>
      <c r="AC384" s="104"/>
      <c r="AD384" s="104"/>
      <c r="AE384" s="87" t="str">
        <f>IF(ISNA(VLOOKUP(AD384,RESEARCH!$B:$K,10, FALSE))=TRUE, "", VLOOKUP(AD384,RESEARCH!$B:$K,10, FALSE))</f>
        <v/>
      </c>
    </row>
    <row r="385" spans="2:31" ht="18"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5" t="str">
        <f>IF(ISNA(VLOOKUP(AA385,PRIZE_AWARD!$B:$F,5, FALSE))=TRUE, "", VLOOKUP(AA385,PRIZE_AWARD!$B:$F,5, FALSE))</f>
        <v/>
      </c>
      <c r="AC385" s="104"/>
      <c r="AD385" s="104"/>
      <c r="AE385" s="87" t="str">
        <f>IF(ISNA(VLOOKUP(AD385,RESEARCH!$B:$K,10, FALSE))=TRUE, "", VLOOKUP(AD385,RESEARCH!$B:$K,10, FALSE))</f>
        <v/>
      </c>
    </row>
    <row r="386" spans="2:31" ht="18"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5" t="str">
        <f>IF(ISNA(VLOOKUP(AA386,PRIZE_AWARD!$B:$F,5, FALSE))=TRUE, "", VLOOKUP(AA386,PRIZE_AWARD!$B:$F,5, FALSE))</f>
        <v/>
      </c>
      <c r="AC386" s="104"/>
      <c r="AD386" s="104"/>
      <c r="AE386" s="87" t="str">
        <f>IF(ISNA(VLOOKUP(AD386,RESEARCH!$B:$K,10, FALSE))=TRUE, "", VLOOKUP(AD386,RESEARCH!$B:$K,10, FALSE))</f>
        <v/>
      </c>
    </row>
    <row r="387" spans="2:31" ht="18"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5" t="str">
        <f>IF(ISNA(VLOOKUP(AA387,PRIZE_AWARD!$B:$F,5, FALSE))=TRUE, "", VLOOKUP(AA387,PRIZE_AWARD!$B:$F,5, FALSE))</f>
        <v/>
      </c>
      <c r="AC387" s="104"/>
      <c r="AD387" s="104"/>
      <c r="AE387" s="87" t="str">
        <f>IF(ISNA(VLOOKUP(AD387,RESEARCH!$B:$K,10, FALSE))=TRUE, "", VLOOKUP(AD387,RESEARCH!$B:$K,10, FALSE))</f>
        <v/>
      </c>
    </row>
    <row r="388" spans="2:31" ht="18"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5" t="str">
        <f>IF(ISNA(VLOOKUP(AA388,PRIZE_AWARD!$B:$F,5, FALSE))=TRUE, "", VLOOKUP(AA388,PRIZE_AWARD!$B:$F,5, FALSE))</f>
        <v/>
      </c>
      <c r="AC388" s="104"/>
      <c r="AD388" s="104"/>
      <c r="AE388" s="87" t="str">
        <f>IF(ISNA(VLOOKUP(AD388,RESEARCH!$B:$K,10, FALSE))=TRUE, "", VLOOKUP(AD388,RESEARCH!$B:$K,10, FALSE))</f>
        <v/>
      </c>
    </row>
    <row r="389" spans="2:31" ht="18"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5" t="str">
        <f>IF(ISNA(VLOOKUP(AA389,PRIZE_AWARD!$B:$F,5, FALSE))=TRUE, "", VLOOKUP(AA389,PRIZE_AWARD!$B:$F,5, FALSE))</f>
        <v/>
      </c>
      <c r="AC389" s="104"/>
      <c r="AD389" s="104"/>
      <c r="AE389" s="87" t="str">
        <f>IF(ISNA(VLOOKUP(AD389,RESEARCH!$B:$K,10, FALSE))=TRUE, "", VLOOKUP(AD389,RESEARCH!$B:$K,10, FALSE))</f>
        <v/>
      </c>
    </row>
    <row r="390" spans="2:31" ht="18"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5" t="str">
        <f>IF(ISNA(VLOOKUP(AA390,PRIZE_AWARD!$B:$F,5, FALSE))=TRUE, "", VLOOKUP(AA390,PRIZE_AWARD!$B:$F,5, FALSE))</f>
        <v/>
      </c>
      <c r="AC390" s="104"/>
      <c r="AD390" s="104"/>
      <c r="AE390" s="87" t="str">
        <f>IF(ISNA(VLOOKUP(AD390,RESEARCH!$B:$K,10, FALSE))=TRUE, "", VLOOKUP(AD390,RESEARCH!$B:$K,10, FALSE))</f>
        <v/>
      </c>
    </row>
    <row r="391" spans="2:31" ht="18"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5" t="str">
        <f>IF(ISNA(VLOOKUP(AA391,PRIZE_AWARD!$B:$F,5, FALSE))=TRUE, "", VLOOKUP(AA391,PRIZE_AWARD!$B:$F,5, FALSE))</f>
        <v/>
      </c>
      <c r="AC391" s="104"/>
      <c r="AD391" s="104"/>
      <c r="AE391" s="87" t="str">
        <f>IF(ISNA(VLOOKUP(AD391,RESEARCH!$B:$K,10, FALSE))=TRUE, "", VLOOKUP(AD391,RESEARCH!$B:$K,10, FALSE))</f>
        <v/>
      </c>
    </row>
    <row r="392" spans="2:31" ht="18"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5" t="str">
        <f>IF(ISNA(VLOOKUP(AA392,PRIZE_AWARD!$B:$F,5, FALSE))=TRUE, "", VLOOKUP(AA392,PRIZE_AWARD!$B:$F,5, FALSE))</f>
        <v/>
      </c>
      <c r="AC392" s="104"/>
      <c r="AD392" s="104"/>
      <c r="AE392" s="87" t="str">
        <f>IF(ISNA(VLOOKUP(AD392,RESEARCH!$B:$K,10, FALSE))=TRUE, "", VLOOKUP(AD392,RESEARCH!$B:$K,10, FALSE))</f>
        <v/>
      </c>
    </row>
    <row r="393" spans="2:31" ht="18"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5" t="str">
        <f>IF(ISNA(VLOOKUP(AA393,PRIZE_AWARD!$B:$F,5, FALSE))=TRUE, "", VLOOKUP(AA393,PRIZE_AWARD!$B:$F,5, FALSE))</f>
        <v/>
      </c>
      <c r="AC393" s="104"/>
      <c r="AD393" s="104"/>
      <c r="AE393" s="87" t="str">
        <f>IF(ISNA(VLOOKUP(AD393,RESEARCH!$B:$K,10, FALSE))=TRUE, "", VLOOKUP(AD393,RESEARCH!$B:$K,10, FALSE))</f>
        <v/>
      </c>
    </row>
    <row r="394" spans="2:31" ht="18"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5" t="str">
        <f>IF(ISNA(VLOOKUP(AA394,PRIZE_AWARD!$B:$F,5, FALSE))=TRUE, "", VLOOKUP(AA394,PRIZE_AWARD!$B:$F,5, FALSE))</f>
        <v/>
      </c>
      <c r="AC394" s="104"/>
      <c r="AD394" s="104"/>
      <c r="AE394" s="87" t="str">
        <f>IF(ISNA(VLOOKUP(AD394,RESEARCH!$B:$K,10, FALSE))=TRUE, "", VLOOKUP(AD394,RESEARCH!$B:$K,10, FALSE))</f>
        <v/>
      </c>
    </row>
    <row r="395" spans="2:31" ht="18"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5" t="str">
        <f>IF(ISNA(VLOOKUP(AA395,PRIZE_AWARD!$B:$F,5, FALSE))=TRUE, "", VLOOKUP(AA395,PRIZE_AWARD!$B:$F,5, FALSE))</f>
        <v/>
      </c>
      <c r="AC395" s="104"/>
      <c r="AD395" s="104"/>
      <c r="AE395" s="87" t="str">
        <f>IF(ISNA(VLOOKUP(AD395,RESEARCH!$B:$K,10, FALSE))=TRUE, "", VLOOKUP(AD395,RESEARCH!$B:$K,10, FALSE))</f>
        <v/>
      </c>
    </row>
    <row r="396" spans="2:31" ht="18"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5" t="str">
        <f>IF(ISNA(VLOOKUP(AA396,PRIZE_AWARD!$B:$F,5, FALSE))=TRUE, "", VLOOKUP(AA396,PRIZE_AWARD!$B:$F,5, FALSE))</f>
        <v/>
      </c>
      <c r="AC396" s="104"/>
      <c r="AD396" s="104"/>
      <c r="AE396" s="87" t="str">
        <f>IF(ISNA(VLOOKUP(AD396,RESEARCH!$B:$K,10, FALSE))=TRUE, "", VLOOKUP(AD396,RESEARCH!$B:$K,10, FALSE))</f>
        <v/>
      </c>
    </row>
    <row r="397" spans="2:31" ht="18"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5" t="str">
        <f>IF(ISNA(VLOOKUP(AA397,PRIZE_AWARD!$B:$F,5, FALSE))=TRUE, "", VLOOKUP(AA397,PRIZE_AWARD!$B:$F,5, FALSE))</f>
        <v/>
      </c>
      <c r="AC397" s="104"/>
      <c r="AD397" s="104"/>
      <c r="AE397" s="87" t="str">
        <f>IF(ISNA(VLOOKUP(AD397,RESEARCH!$B:$K,10, FALSE))=TRUE, "", VLOOKUP(AD397,RESEARCH!$B:$K,10, FALSE))</f>
        <v/>
      </c>
    </row>
    <row r="398" spans="2:31" ht="18"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5" t="str">
        <f>IF(ISNA(VLOOKUP(AA398,PRIZE_AWARD!$B:$F,5, FALSE))=TRUE, "", VLOOKUP(AA398,PRIZE_AWARD!$B:$F,5, FALSE))</f>
        <v/>
      </c>
      <c r="AC398" s="104"/>
      <c r="AD398" s="104"/>
      <c r="AE398" s="87" t="str">
        <f>IF(ISNA(VLOOKUP(AD398,RESEARCH!$B:$K,10, FALSE))=TRUE, "", VLOOKUP(AD398,RESEARCH!$B:$K,10, FALSE))</f>
        <v/>
      </c>
    </row>
    <row r="399" spans="2:31" ht="18"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5" t="str">
        <f>IF(ISNA(VLOOKUP(AA399,PRIZE_AWARD!$B:$F,5, FALSE))=TRUE, "", VLOOKUP(AA399,PRIZE_AWARD!$B:$F,5, FALSE))</f>
        <v/>
      </c>
      <c r="AC399" s="104"/>
      <c r="AD399" s="104"/>
      <c r="AE399" s="87" t="str">
        <f>IF(ISNA(VLOOKUP(AD399,RESEARCH!$B:$K,10, FALSE))=TRUE, "", VLOOKUP(AD399,RESEARCH!$B:$K,10, FALSE))</f>
        <v/>
      </c>
    </row>
    <row r="400" spans="2:31" ht="18"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5" t="str">
        <f>IF(ISNA(VLOOKUP(AA400,PRIZE_AWARD!$B:$F,5, FALSE))=TRUE, "", VLOOKUP(AA400,PRIZE_AWARD!$B:$F,5, FALSE))</f>
        <v/>
      </c>
      <c r="AC400" s="104"/>
      <c r="AD400" s="104"/>
      <c r="AE400" s="87" t="str">
        <f>IF(ISNA(VLOOKUP(AD400,RESEARCH!$B:$K,10, FALSE))=TRUE, "", VLOOKUP(AD400,RESEARCH!$B:$K,10, FALSE))</f>
        <v/>
      </c>
    </row>
    <row r="401" spans="2:31" ht="18"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5" t="str">
        <f>IF(ISNA(VLOOKUP(AA401,PRIZE_AWARD!$B:$F,5, FALSE))=TRUE, "", VLOOKUP(AA401,PRIZE_AWARD!$B:$F,5, FALSE))</f>
        <v/>
      </c>
      <c r="AC401" s="104"/>
      <c r="AD401" s="104"/>
      <c r="AE401" s="87" t="str">
        <f>IF(ISNA(VLOOKUP(AD401,RESEARCH!$B:$K,10, FALSE))=TRUE, "", VLOOKUP(AD401,RESEARCH!$B:$K,10, FALSE))</f>
        <v/>
      </c>
    </row>
    <row r="402" spans="2:31" ht="18"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5" t="str">
        <f>IF(ISNA(VLOOKUP(AA402,PRIZE_AWARD!$B:$F,5, FALSE))=TRUE, "", VLOOKUP(AA402,PRIZE_AWARD!$B:$F,5, FALSE))</f>
        <v/>
      </c>
      <c r="AC402" s="104"/>
      <c r="AD402" s="104"/>
      <c r="AE402" s="87" t="str">
        <f>IF(ISNA(VLOOKUP(AD402,RESEARCH!$B:$K,10, FALSE))=TRUE, "", VLOOKUP(AD402,RESEARCH!$B:$K,10, FALSE))</f>
        <v/>
      </c>
    </row>
    <row r="403" spans="2:31" ht="18"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5" t="str">
        <f>IF(ISNA(VLOOKUP(AA403,PRIZE_AWARD!$B:$F,5, FALSE))=TRUE, "", VLOOKUP(AA403,PRIZE_AWARD!$B:$F,5, FALSE))</f>
        <v/>
      </c>
      <c r="AC403" s="104"/>
      <c r="AD403" s="104"/>
      <c r="AE403" s="87" t="str">
        <f>IF(ISNA(VLOOKUP(AD403,RESEARCH!$B:$K,10, FALSE))=TRUE, "", VLOOKUP(AD403,RESEARCH!$B:$K,10, FALSE))</f>
        <v/>
      </c>
    </row>
    <row r="404" spans="2:31" ht="18"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5" t="str">
        <f>IF(ISNA(VLOOKUP(AA404,PRIZE_AWARD!$B:$F,5, FALSE))=TRUE, "", VLOOKUP(AA404,PRIZE_AWARD!$B:$F,5, FALSE))</f>
        <v/>
      </c>
      <c r="AC404" s="104"/>
      <c r="AD404" s="104"/>
      <c r="AE404" s="87" t="str">
        <f>IF(ISNA(VLOOKUP(AD404,RESEARCH!$B:$K,10, FALSE))=TRUE, "", VLOOKUP(AD404,RESEARCH!$B:$K,10, FALSE))</f>
        <v/>
      </c>
    </row>
    <row r="405" spans="2:31" ht="18"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5" t="str">
        <f>IF(ISNA(VLOOKUP(AA405,PRIZE_AWARD!$B:$F,5, FALSE))=TRUE, "", VLOOKUP(AA405,PRIZE_AWARD!$B:$F,5, FALSE))</f>
        <v/>
      </c>
      <c r="AC405" s="104"/>
      <c r="AD405" s="104"/>
      <c r="AE405" s="87" t="str">
        <f>IF(ISNA(VLOOKUP(AD405,RESEARCH!$B:$K,10, FALSE))=TRUE, "", VLOOKUP(AD405,RESEARCH!$B:$K,10, FALSE))</f>
        <v/>
      </c>
    </row>
    <row r="406" spans="2:31" ht="18"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5" t="str">
        <f>IF(ISNA(VLOOKUP(AA406,PRIZE_AWARD!$B:$F,5, FALSE))=TRUE, "", VLOOKUP(AA406,PRIZE_AWARD!$B:$F,5, FALSE))</f>
        <v/>
      </c>
      <c r="AC406" s="104"/>
      <c r="AD406" s="104"/>
      <c r="AE406" s="87" t="str">
        <f>IF(ISNA(VLOOKUP(AD406,RESEARCH!$B:$K,10, FALSE))=TRUE, "", VLOOKUP(AD406,RESEARCH!$B:$K,10, FALSE))</f>
        <v/>
      </c>
    </row>
    <row r="407" spans="2:31" ht="18"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5" t="str">
        <f>IF(ISNA(VLOOKUP(AA407,PRIZE_AWARD!$B:$F,5, FALSE))=TRUE, "", VLOOKUP(AA407,PRIZE_AWARD!$B:$F,5, FALSE))</f>
        <v/>
      </c>
      <c r="AC407" s="104"/>
      <c r="AD407" s="104"/>
      <c r="AE407" s="87" t="str">
        <f>IF(ISNA(VLOOKUP(AD407,RESEARCH!$B:$K,10, FALSE))=TRUE, "", VLOOKUP(AD407,RESEARCH!$B:$K,10, FALSE))</f>
        <v/>
      </c>
    </row>
    <row r="408" spans="2:31" ht="18"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5" t="str">
        <f>IF(ISNA(VLOOKUP(AA408,PRIZE_AWARD!$B:$F,5, FALSE))=TRUE, "", VLOOKUP(AA408,PRIZE_AWARD!$B:$F,5, FALSE))</f>
        <v/>
      </c>
      <c r="AC408" s="104"/>
      <c r="AD408" s="104"/>
      <c r="AE408" s="87" t="str">
        <f>IF(ISNA(VLOOKUP(AD408,RESEARCH!$B:$K,10, FALSE))=TRUE, "", VLOOKUP(AD408,RESEARCH!$B:$K,10, FALSE))</f>
        <v/>
      </c>
    </row>
    <row r="409" spans="2:31" ht="18"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5" t="str">
        <f>IF(ISNA(VLOOKUP(AA409,PRIZE_AWARD!$B:$F,5, FALSE))=TRUE, "", VLOOKUP(AA409,PRIZE_AWARD!$B:$F,5, FALSE))</f>
        <v/>
      </c>
      <c r="AC409" s="104"/>
      <c r="AD409" s="104"/>
      <c r="AE409" s="87" t="str">
        <f>IF(ISNA(VLOOKUP(AD409,RESEARCH!$B:$K,10, FALSE))=TRUE, "", VLOOKUP(AD409,RESEARCH!$B:$K,10, FALSE))</f>
        <v/>
      </c>
    </row>
    <row r="410" spans="2:31" ht="18"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5" t="str">
        <f>IF(ISNA(VLOOKUP(AA410,PRIZE_AWARD!$B:$F,5, FALSE))=TRUE, "", VLOOKUP(AA410,PRIZE_AWARD!$B:$F,5, FALSE))</f>
        <v/>
      </c>
      <c r="AC410" s="104"/>
      <c r="AD410" s="104"/>
      <c r="AE410" s="87" t="str">
        <f>IF(ISNA(VLOOKUP(AD410,RESEARCH!$B:$K,10, FALSE))=TRUE, "", VLOOKUP(AD410,RESEARCH!$B:$K,10, FALSE))</f>
        <v/>
      </c>
    </row>
    <row r="411" spans="2:31" ht="18"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5" t="str">
        <f>IF(ISNA(VLOOKUP(AA411,PRIZE_AWARD!$B:$F,5, FALSE))=TRUE, "", VLOOKUP(AA411,PRIZE_AWARD!$B:$F,5, FALSE))</f>
        <v/>
      </c>
      <c r="AC411" s="104"/>
      <c r="AD411" s="104"/>
      <c r="AE411" s="87" t="str">
        <f>IF(ISNA(VLOOKUP(AD411,RESEARCH!$B:$K,10, FALSE))=TRUE, "", VLOOKUP(AD411,RESEARCH!$B:$K,10, FALSE))</f>
        <v/>
      </c>
    </row>
    <row r="412" spans="2:31" ht="18"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5" t="str">
        <f>IF(ISNA(VLOOKUP(AA412,PRIZE_AWARD!$B:$F,5, FALSE))=TRUE, "", VLOOKUP(AA412,PRIZE_AWARD!$B:$F,5, FALSE))</f>
        <v/>
      </c>
      <c r="AC412" s="104"/>
      <c r="AD412" s="104"/>
      <c r="AE412" s="87" t="str">
        <f>IF(ISNA(VLOOKUP(AD412,RESEARCH!$B:$K,10, FALSE))=TRUE, "", VLOOKUP(AD412,RESEARCH!$B:$K,10, FALSE))</f>
        <v/>
      </c>
    </row>
    <row r="413" spans="2:31" ht="18"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5" t="str">
        <f>IF(ISNA(VLOOKUP(AA413,PRIZE_AWARD!$B:$F,5, FALSE))=TRUE, "", VLOOKUP(AA413,PRIZE_AWARD!$B:$F,5, FALSE))</f>
        <v/>
      </c>
      <c r="AC413" s="104"/>
      <c r="AD413" s="104"/>
      <c r="AE413" s="87" t="str">
        <f>IF(ISNA(VLOOKUP(AD413,RESEARCH!$B:$K,10, FALSE))=TRUE, "", VLOOKUP(AD413,RESEARCH!$B:$K,10, FALSE))</f>
        <v/>
      </c>
    </row>
    <row r="414" spans="2:31" ht="18"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5" t="str">
        <f>IF(ISNA(VLOOKUP(AA414,PRIZE_AWARD!$B:$F,5, FALSE))=TRUE, "", VLOOKUP(AA414,PRIZE_AWARD!$B:$F,5, FALSE))</f>
        <v/>
      </c>
      <c r="AC414" s="104"/>
      <c r="AD414" s="104"/>
      <c r="AE414" s="87" t="str">
        <f>IF(ISNA(VLOOKUP(AD414,RESEARCH!$B:$K,10, FALSE))=TRUE, "", VLOOKUP(AD414,RESEARCH!$B:$K,10, FALSE))</f>
        <v/>
      </c>
    </row>
    <row r="415" spans="2:31" ht="18"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5" t="str">
        <f>IF(ISNA(VLOOKUP(AA415,PRIZE_AWARD!$B:$F,5, FALSE))=TRUE, "", VLOOKUP(AA415,PRIZE_AWARD!$B:$F,5, FALSE))</f>
        <v/>
      </c>
      <c r="AC415" s="104"/>
      <c r="AD415" s="104"/>
      <c r="AE415" s="87" t="str">
        <f>IF(ISNA(VLOOKUP(AD415,RESEARCH!$B:$K,10, FALSE))=TRUE, "", VLOOKUP(AD415,RESEARCH!$B:$K,10, FALSE))</f>
        <v/>
      </c>
    </row>
    <row r="416" spans="2:31" ht="18"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5" t="str">
        <f>IF(ISNA(VLOOKUP(AA416,PRIZE_AWARD!$B:$F,5, FALSE))=TRUE, "", VLOOKUP(AA416,PRIZE_AWARD!$B:$F,5, FALSE))</f>
        <v/>
      </c>
      <c r="AC416" s="104"/>
      <c r="AD416" s="104"/>
      <c r="AE416" s="87" t="str">
        <f>IF(ISNA(VLOOKUP(AD416,RESEARCH!$B:$K,10, FALSE))=TRUE, "", VLOOKUP(AD416,RESEARCH!$B:$K,10, FALSE))</f>
        <v/>
      </c>
    </row>
    <row r="417" spans="2:31" ht="18"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5" t="str">
        <f>IF(ISNA(VLOOKUP(AA417,PRIZE_AWARD!$B:$F,5, FALSE))=TRUE, "", VLOOKUP(AA417,PRIZE_AWARD!$B:$F,5, FALSE))</f>
        <v/>
      </c>
      <c r="AC417" s="104"/>
      <c r="AD417" s="104"/>
      <c r="AE417" s="87" t="str">
        <f>IF(ISNA(VLOOKUP(AD417,RESEARCH!$B:$K,10, FALSE))=TRUE, "", VLOOKUP(AD417,RESEARCH!$B:$K,10, FALSE))</f>
        <v/>
      </c>
    </row>
    <row r="418" spans="2:31" ht="18"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5" t="str">
        <f>IF(ISNA(VLOOKUP(AA418,PRIZE_AWARD!$B:$F,5, FALSE))=TRUE, "", VLOOKUP(AA418,PRIZE_AWARD!$B:$F,5, FALSE))</f>
        <v/>
      </c>
      <c r="AC418" s="104"/>
      <c r="AD418" s="104"/>
      <c r="AE418" s="87" t="str">
        <f>IF(ISNA(VLOOKUP(AD418,RESEARCH!$B:$K,10, FALSE))=TRUE, "", VLOOKUP(AD418,RESEARCH!$B:$K,10, FALSE))</f>
        <v/>
      </c>
    </row>
    <row r="419" spans="2:31" ht="18"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5" t="str">
        <f>IF(ISNA(VLOOKUP(AA419,PRIZE_AWARD!$B:$F,5, FALSE))=TRUE, "", VLOOKUP(AA419,PRIZE_AWARD!$B:$F,5, FALSE))</f>
        <v/>
      </c>
      <c r="AC419" s="104"/>
      <c r="AD419" s="104"/>
      <c r="AE419" s="87" t="str">
        <f>IF(ISNA(VLOOKUP(AD419,RESEARCH!$B:$K,10, FALSE))=TRUE, "", VLOOKUP(AD419,RESEARCH!$B:$K,10, FALSE))</f>
        <v/>
      </c>
    </row>
    <row r="420" spans="2:31" ht="18"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5" t="str">
        <f>IF(ISNA(VLOOKUP(AA420,PRIZE_AWARD!$B:$F,5, FALSE))=TRUE, "", VLOOKUP(AA420,PRIZE_AWARD!$B:$F,5, FALSE))</f>
        <v/>
      </c>
      <c r="AC420" s="104"/>
      <c r="AD420" s="104"/>
      <c r="AE420" s="87" t="str">
        <f>IF(ISNA(VLOOKUP(AD420,RESEARCH!$B:$K,10, FALSE))=TRUE, "", VLOOKUP(AD420,RESEARCH!$B:$K,10, FALSE))</f>
        <v/>
      </c>
    </row>
    <row r="421" spans="2:31" ht="18"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5" t="str">
        <f>IF(ISNA(VLOOKUP(AA421,PRIZE_AWARD!$B:$F,5, FALSE))=TRUE, "", VLOOKUP(AA421,PRIZE_AWARD!$B:$F,5, FALSE))</f>
        <v/>
      </c>
      <c r="AC421" s="104"/>
      <c r="AD421" s="104"/>
      <c r="AE421" s="87" t="str">
        <f>IF(ISNA(VLOOKUP(AD421,RESEARCH!$B:$K,10, FALSE))=TRUE, "", VLOOKUP(AD421,RESEARCH!$B:$K,10, FALSE))</f>
        <v/>
      </c>
    </row>
    <row r="422" spans="2:31" ht="18"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5" t="str">
        <f>IF(ISNA(VLOOKUP(AA422,PRIZE_AWARD!$B:$F,5, FALSE))=TRUE, "", VLOOKUP(AA422,PRIZE_AWARD!$B:$F,5, FALSE))</f>
        <v/>
      </c>
      <c r="AC422" s="104"/>
      <c r="AD422" s="104"/>
      <c r="AE422" s="87" t="str">
        <f>IF(ISNA(VLOOKUP(AD422,RESEARCH!$B:$K,10, FALSE))=TRUE, "", VLOOKUP(AD422,RESEARCH!$B:$K,10, FALSE))</f>
        <v/>
      </c>
    </row>
    <row r="423" spans="2:31" ht="18"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5" t="str">
        <f>IF(ISNA(VLOOKUP(AA423,PRIZE_AWARD!$B:$F,5, FALSE))=TRUE, "", VLOOKUP(AA423,PRIZE_AWARD!$B:$F,5, FALSE))</f>
        <v/>
      </c>
      <c r="AC423" s="104"/>
      <c r="AD423" s="104"/>
      <c r="AE423" s="87" t="str">
        <f>IF(ISNA(VLOOKUP(AD423,RESEARCH!$B:$K,10, FALSE))=TRUE, "", VLOOKUP(AD423,RESEARCH!$B:$K,10, FALSE))</f>
        <v/>
      </c>
    </row>
    <row r="424" spans="2:31" ht="18"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5" t="str">
        <f>IF(ISNA(VLOOKUP(AA424,PRIZE_AWARD!$B:$F,5, FALSE))=TRUE, "", VLOOKUP(AA424,PRIZE_AWARD!$B:$F,5, FALSE))</f>
        <v/>
      </c>
      <c r="AC424" s="104"/>
      <c r="AD424" s="104"/>
      <c r="AE424" s="87" t="str">
        <f>IF(ISNA(VLOOKUP(AD424,RESEARCH!$B:$K,10, FALSE))=TRUE, "", VLOOKUP(AD424,RESEARCH!$B:$K,10, FALSE))</f>
        <v/>
      </c>
    </row>
    <row r="425" spans="2:31" ht="18"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5" t="str">
        <f>IF(ISNA(VLOOKUP(AA425,PRIZE_AWARD!$B:$F,5, FALSE))=TRUE, "", VLOOKUP(AA425,PRIZE_AWARD!$B:$F,5, FALSE))</f>
        <v/>
      </c>
      <c r="AC425" s="104"/>
      <c r="AD425" s="104"/>
      <c r="AE425" s="87" t="str">
        <f>IF(ISNA(VLOOKUP(AD425,RESEARCH!$B:$K,10, FALSE))=TRUE, "", VLOOKUP(AD425,RESEARCH!$B:$K,10, FALSE))</f>
        <v/>
      </c>
    </row>
    <row r="426" spans="2:31" ht="18"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5" t="str">
        <f>IF(ISNA(VLOOKUP(AA426,PRIZE_AWARD!$B:$F,5, FALSE))=TRUE, "", VLOOKUP(AA426,PRIZE_AWARD!$B:$F,5, FALSE))</f>
        <v/>
      </c>
      <c r="AC426" s="104"/>
      <c r="AD426" s="104"/>
      <c r="AE426" s="87" t="str">
        <f>IF(ISNA(VLOOKUP(AD426,RESEARCH!$B:$K,10, FALSE))=TRUE, "", VLOOKUP(AD426,RESEARCH!$B:$K,10, FALSE))</f>
        <v/>
      </c>
    </row>
    <row r="427" spans="2:31" ht="18"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5" t="str">
        <f>IF(ISNA(VLOOKUP(AA427,PRIZE_AWARD!$B:$F,5, FALSE))=TRUE, "", VLOOKUP(AA427,PRIZE_AWARD!$B:$F,5, FALSE))</f>
        <v/>
      </c>
      <c r="AC427" s="104"/>
      <c r="AD427" s="104"/>
      <c r="AE427" s="87" t="str">
        <f>IF(ISNA(VLOOKUP(AD427,RESEARCH!$B:$K,10, FALSE))=TRUE, "", VLOOKUP(AD427,RESEARCH!$B:$K,10, FALSE))</f>
        <v/>
      </c>
    </row>
    <row r="428" spans="2:31" ht="18"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5" t="str">
        <f>IF(ISNA(VLOOKUP(AA428,PRIZE_AWARD!$B:$F,5, FALSE))=TRUE, "", VLOOKUP(AA428,PRIZE_AWARD!$B:$F,5, FALSE))</f>
        <v/>
      </c>
      <c r="AC428" s="104"/>
      <c r="AD428" s="104"/>
      <c r="AE428" s="87" t="str">
        <f>IF(ISNA(VLOOKUP(AD428,RESEARCH!$B:$K,10, FALSE))=TRUE, "", VLOOKUP(AD428,RESEARCH!$B:$K,10, FALSE))</f>
        <v/>
      </c>
    </row>
    <row r="429" spans="2:31" ht="18"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5" t="str">
        <f>IF(ISNA(VLOOKUP(AA429,PRIZE_AWARD!$B:$F,5, FALSE))=TRUE, "", VLOOKUP(AA429,PRIZE_AWARD!$B:$F,5, FALSE))</f>
        <v/>
      </c>
      <c r="AC429" s="104"/>
      <c r="AD429" s="104"/>
      <c r="AE429" s="87" t="str">
        <f>IF(ISNA(VLOOKUP(AD429,RESEARCH!$B:$K,10, FALSE))=TRUE, "", VLOOKUP(AD429,RESEARCH!$B:$K,10, FALSE))</f>
        <v/>
      </c>
    </row>
    <row r="430" spans="2:31" ht="18"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5" t="str">
        <f>IF(ISNA(VLOOKUP(AA430,PRIZE_AWARD!$B:$F,5, FALSE))=TRUE, "", VLOOKUP(AA430,PRIZE_AWARD!$B:$F,5, FALSE))</f>
        <v/>
      </c>
      <c r="AC430" s="104"/>
      <c r="AD430" s="104"/>
      <c r="AE430" s="87" t="str">
        <f>IF(ISNA(VLOOKUP(AD430,RESEARCH!$B:$K,10, FALSE))=TRUE, "", VLOOKUP(AD430,RESEARCH!$B:$K,10, FALSE))</f>
        <v/>
      </c>
    </row>
    <row r="431" spans="2:31" ht="18"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5" t="str">
        <f>IF(ISNA(VLOOKUP(AA431,PRIZE_AWARD!$B:$F,5, FALSE))=TRUE, "", VLOOKUP(AA431,PRIZE_AWARD!$B:$F,5, FALSE))</f>
        <v/>
      </c>
      <c r="AC431" s="104"/>
      <c r="AD431" s="104"/>
      <c r="AE431" s="87" t="str">
        <f>IF(ISNA(VLOOKUP(AD431,RESEARCH!$B:$K,10, FALSE))=TRUE, "", VLOOKUP(AD431,RESEARCH!$B:$K,10, FALSE))</f>
        <v/>
      </c>
    </row>
    <row r="432" spans="2:31" ht="18"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5" t="str">
        <f>IF(ISNA(VLOOKUP(AA432,PRIZE_AWARD!$B:$F,5, FALSE))=TRUE, "", VLOOKUP(AA432,PRIZE_AWARD!$B:$F,5, FALSE))</f>
        <v/>
      </c>
      <c r="AC432" s="104"/>
      <c r="AD432" s="104"/>
      <c r="AE432" s="87" t="str">
        <f>IF(ISNA(VLOOKUP(AD432,RESEARCH!$B:$K,10, FALSE))=TRUE, "", VLOOKUP(AD432,RESEARCH!$B:$K,10, FALSE))</f>
        <v/>
      </c>
    </row>
    <row r="433" spans="2:31" ht="18"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5" t="str">
        <f>IF(ISNA(VLOOKUP(AA433,PRIZE_AWARD!$B:$F,5, FALSE))=TRUE, "", VLOOKUP(AA433,PRIZE_AWARD!$B:$F,5, FALSE))</f>
        <v/>
      </c>
      <c r="AC433" s="104"/>
      <c r="AD433" s="104"/>
      <c r="AE433" s="87" t="str">
        <f>IF(ISNA(VLOOKUP(AD433,RESEARCH!$B:$K,10, FALSE))=TRUE, "", VLOOKUP(AD433,RESEARCH!$B:$K,10, FALSE))</f>
        <v/>
      </c>
    </row>
    <row r="434" spans="2:31" ht="18"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5" t="str">
        <f>IF(ISNA(VLOOKUP(AA434,PRIZE_AWARD!$B:$F,5, FALSE))=TRUE, "", VLOOKUP(AA434,PRIZE_AWARD!$B:$F,5, FALSE))</f>
        <v/>
      </c>
      <c r="AC434" s="104"/>
      <c r="AD434" s="104"/>
      <c r="AE434" s="87" t="str">
        <f>IF(ISNA(VLOOKUP(AD434,RESEARCH!$B:$K,10, FALSE))=TRUE, "", VLOOKUP(AD434,RESEARCH!$B:$K,10, FALSE))</f>
        <v/>
      </c>
    </row>
    <row r="435" spans="2:31" ht="18"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5" t="str">
        <f>IF(ISNA(VLOOKUP(AA435,PRIZE_AWARD!$B:$F,5, FALSE))=TRUE, "", VLOOKUP(AA435,PRIZE_AWARD!$B:$F,5, FALSE))</f>
        <v/>
      </c>
      <c r="AC435" s="104"/>
      <c r="AD435" s="104"/>
      <c r="AE435" s="87" t="str">
        <f>IF(ISNA(VLOOKUP(AD435,RESEARCH!$B:$K,10, FALSE))=TRUE, "", VLOOKUP(AD435,RESEARCH!$B:$K,10, FALSE))</f>
        <v/>
      </c>
    </row>
    <row r="436" spans="2:31" ht="18"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5" t="str">
        <f>IF(ISNA(VLOOKUP(AA436,PRIZE_AWARD!$B:$F,5, FALSE))=TRUE, "", VLOOKUP(AA436,PRIZE_AWARD!$B:$F,5, FALSE))</f>
        <v/>
      </c>
      <c r="AC436" s="104"/>
      <c r="AD436" s="104"/>
      <c r="AE436" s="87" t="str">
        <f>IF(ISNA(VLOOKUP(AD436,RESEARCH!$B:$K,10, FALSE))=TRUE, "", VLOOKUP(AD436,RESEARCH!$B:$K,10, FALSE))</f>
        <v/>
      </c>
    </row>
    <row r="437" spans="2:31" ht="18"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5" t="str">
        <f>IF(ISNA(VLOOKUP(AA437,PRIZE_AWARD!$B:$F,5, FALSE))=TRUE, "", VLOOKUP(AA437,PRIZE_AWARD!$B:$F,5, FALSE))</f>
        <v/>
      </c>
      <c r="AC437" s="104"/>
      <c r="AD437" s="104"/>
      <c r="AE437" s="87" t="str">
        <f>IF(ISNA(VLOOKUP(AD437,RESEARCH!$B:$K,10, FALSE))=TRUE, "", VLOOKUP(AD437,RESEARCH!$B:$K,10, FALSE))</f>
        <v/>
      </c>
    </row>
    <row r="438" spans="2:31" ht="18"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5" t="str">
        <f>IF(ISNA(VLOOKUP(AA438,PRIZE_AWARD!$B:$F,5, FALSE))=TRUE, "", VLOOKUP(AA438,PRIZE_AWARD!$B:$F,5, FALSE))</f>
        <v/>
      </c>
      <c r="AC438" s="104"/>
      <c r="AD438" s="104"/>
      <c r="AE438" s="87" t="str">
        <f>IF(ISNA(VLOOKUP(AD438,RESEARCH!$B:$K,10, FALSE))=TRUE, "", VLOOKUP(AD438,RESEARCH!$B:$K,10, FALSE))</f>
        <v/>
      </c>
    </row>
    <row r="439" spans="2:31" ht="18"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5" t="str">
        <f>IF(ISNA(VLOOKUP(AA439,PRIZE_AWARD!$B:$F,5, FALSE))=TRUE, "", VLOOKUP(AA439,PRIZE_AWARD!$B:$F,5, FALSE))</f>
        <v/>
      </c>
      <c r="AC439" s="104"/>
      <c r="AD439" s="104"/>
      <c r="AE439" s="87" t="str">
        <f>IF(ISNA(VLOOKUP(AD439,RESEARCH!$B:$K,10, FALSE))=TRUE, "", VLOOKUP(AD439,RESEARCH!$B:$K,10, FALSE))</f>
        <v/>
      </c>
    </row>
    <row r="440" spans="2:31" ht="18"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5" t="str">
        <f>IF(ISNA(VLOOKUP(AA440,PRIZE_AWARD!$B:$F,5, FALSE))=TRUE, "", VLOOKUP(AA440,PRIZE_AWARD!$B:$F,5, FALSE))</f>
        <v/>
      </c>
      <c r="AC440" s="104"/>
      <c r="AD440" s="104"/>
      <c r="AE440" s="87" t="str">
        <f>IF(ISNA(VLOOKUP(AD440,RESEARCH!$B:$K,10, FALSE))=TRUE, "", VLOOKUP(AD440,RESEARCH!$B:$K,10, FALSE))</f>
        <v/>
      </c>
    </row>
    <row r="441" spans="2:31" ht="18"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5" t="str">
        <f>IF(ISNA(VLOOKUP(AA441,PRIZE_AWARD!$B:$F,5, FALSE))=TRUE, "", VLOOKUP(AA441,PRIZE_AWARD!$B:$F,5, FALSE))</f>
        <v/>
      </c>
      <c r="AC441" s="104"/>
      <c r="AD441" s="104"/>
      <c r="AE441" s="87" t="str">
        <f>IF(ISNA(VLOOKUP(AD441,RESEARCH!$B:$K,10, FALSE))=TRUE, "", VLOOKUP(AD441,RESEARCH!$B:$K,10, FALSE))</f>
        <v/>
      </c>
    </row>
    <row r="442" spans="2:31" ht="18"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5" t="str">
        <f>IF(ISNA(VLOOKUP(AA442,PRIZE_AWARD!$B:$F,5, FALSE))=TRUE, "", VLOOKUP(AA442,PRIZE_AWARD!$B:$F,5, FALSE))</f>
        <v/>
      </c>
      <c r="AC442" s="104"/>
      <c r="AD442" s="104"/>
      <c r="AE442" s="87" t="str">
        <f>IF(ISNA(VLOOKUP(AD442,RESEARCH!$B:$K,10, FALSE))=TRUE, "", VLOOKUP(AD442,RESEARCH!$B:$K,10, FALSE))</f>
        <v/>
      </c>
    </row>
    <row r="443" spans="2:31" ht="18"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5" t="str">
        <f>IF(ISNA(VLOOKUP(AA443,PRIZE_AWARD!$B:$F,5, FALSE))=TRUE, "", VLOOKUP(AA443,PRIZE_AWARD!$B:$F,5, FALSE))</f>
        <v/>
      </c>
      <c r="AC443" s="104"/>
      <c r="AD443" s="104"/>
      <c r="AE443" s="87" t="str">
        <f>IF(ISNA(VLOOKUP(AD443,RESEARCH!$B:$K,10, FALSE))=TRUE, "", VLOOKUP(AD443,RESEARCH!$B:$K,10, FALSE))</f>
        <v/>
      </c>
    </row>
    <row r="444" spans="2:31" ht="18"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5" t="str">
        <f>IF(ISNA(VLOOKUP(AA444,PRIZE_AWARD!$B:$F,5, FALSE))=TRUE, "", VLOOKUP(AA444,PRIZE_AWARD!$B:$F,5, FALSE))</f>
        <v/>
      </c>
      <c r="AC444" s="104"/>
      <c r="AD444" s="104"/>
      <c r="AE444" s="87" t="str">
        <f>IF(ISNA(VLOOKUP(AD444,RESEARCH!$B:$K,10, FALSE))=TRUE, "", VLOOKUP(AD444,RESEARCH!$B:$K,10, FALSE))</f>
        <v/>
      </c>
    </row>
    <row r="445" spans="2:31" ht="18"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5" t="str">
        <f>IF(ISNA(VLOOKUP(AA445,PRIZE_AWARD!$B:$F,5, FALSE))=TRUE, "", VLOOKUP(AA445,PRIZE_AWARD!$B:$F,5, FALSE))</f>
        <v/>
      </c>
      <c r="AC445" s="104"/>
      <c r="AD445" s="104"/>
      <c r="AE445" s="87" t="str">
        <f>IF(ISNA(VLOOKUP(AD445,RESEARCH!$B:$K,10, FALSE))=TRUE, "", VLOOKUP(AD445,RESEARCH!$B:$K,10, FALSE))</f>
        <v/>
      </c>
    </row>
    <row r="446" spans="2:31" ht="18"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5" t="str">
        <f>IF(ISNA(VLOOKUP(AA446,PRIZE_AWARD!$B:$F,5, FALSE))=TRUE, "", VLOOKUP(AA446,PRIZE_AWARD!$B:$F,5, FALSE))</f>
        <v/>
      </c>
      <c r="AC446" s="104"/>
      <c r="AD446" s="104"/>
      <c r="AE446" s="87" t="str">
        <f>IF(ISNA(VLOOKUP(AD446,RESEARCH!$B:$K,10, FALSE))=TRUE, "", VLOOKUP(AD446,RESEARCH!$B:$K,10, FALSE))</f>
        <v/>
      </c>
    </row>
    <row r="447" spans="2:31" ht="18"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5" t="str">
        <f>IF(ISNA(VLOOKUP(AA447,PRIZE_AWARD!$B:$F,5, FALSE))=TRUE, "", VLOOKUP(AA447,PRIZE_AWARD!$B:$F,5, FALSE))</f>
        <v/>
      </c>
      <c r="AC447" s="104"/>
      <c r="AD447" s="104"/>
      <c r="AE447" s="87" t="str">
        <f>IF(ISNA(VLOOKUP(AD447,RESEARCH!$B:$K,10, FALSE))=TRUE, "", VLOOKUP(AD447,RESEARCH!$B:$K,10, FALSE))</f>
        <v/>
      </c>
    </row>
    <row r="448" spans="2:31" ht="18"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5" t="str">
        <f>IF(ISNA(VLOOKUP(AA448,PRIZE_AWARD!$B:$F,5, FALSE))=TRUE, "", VLOOKUP(AA448,PRIZE_AWARD!$B:$F,5, FALSE))</f>
        <v/>
      </c>
      <c r="AC448" s="104"/>
      <c r="AD448" s="104"/>
      <c r="AE448" s="87" t="str">
        <f>IF(ISNA(VLOOKUP(AD448,RESEARCH!$B:$K,10, FALSE))=TRUE, "", VLOOKUP(AD448,RESEARCH!$B:$K,10, FALSE))</f>
        <v/>
      </c>
    </row>
    <row r="449" spans="2:31" ht="18"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5" t="str">
        <f>IF(ISNA(VLOOKUP(AA449,PRIZE_AWARD!$B:$F,5, FALSE))=TRUE, "", VLOOKUP(AA449,PRIZE_AWARD!$B:$F,5, FALSE))</f>
        <v/>
      </c>
      <c r="AC449" s="104"/>
      <c r="AD449" s="104"/>
      <c r="AE449" s="87" t="str">
        <f>IF(ISNA(VLOOKUP(AD449,RESEARCH!$B:$K,10, FALSE))=TRUE, "", VLOOKUP(AD449,RESEARCH!$B:$K,10, FALSE))</f>
        <v/>
      </c>
    </row>
    <row r="450" spans="2:31" ht="18"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5" t="str">
        <f>IF(ISNA(VLOOKUP(AA450,PRIZE_AWARD!$B:$F,5, FALSE))=TRUE, "", VLOOKUP(AA450,PRIZE_AWARD!$B:$F,5, FALSE))</f>
        <v/>
      </c>
      <c r="AC450" s="104"/>
      <c r="AD450" s="104"/>
      <c r="AE450" s="87" t="str">
        <f>IF(ISNA(VLOOKUP(AD450,RESEARCH!$B:$K,10, FALSE))=TRUE, "", VLOOKUP(AD450,RESEARCH!$B:$K,10, FALSE))</f>
        <v/>
      </c>
    </row>
    <row r="451" spans="2:31" ht="18"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5" t="str">
        <f>IF(ISNA(VLOOKUP(AA451,PRIZE_AWARD!$B:$F,5, FALSE))=TRUE, "", VLOOKUP(AA451,PRIZE_AWARD!$B:$F,5, FALSE))</f>
        <v/>
      </c>
      <c r="AC451" s="104"/>
      <c r="AD451" s="104"/>
      <c r="AE451" s="87" t="str">
        <f>IF(ISNA(VLOOKUP(AD451,RESEARCH!$B:$K,10, FALSE))=TRUE, "", VLOOKUP(AD451,RESEARCH!$B:$K,10, FALSE))</f>
        <v/>
      </c>
    </row>
    <row r="452" spans="2:31" ht="18"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5" t="str">
        <f>IF(ISNA(VLOOKUP(AA452,PRIZE_AWARD!$B:$F,5, FALSE))=TRUE, "", VLOOKUP(AA452,PRIZE_AWARD!$B:$F,5, FALSE))</f>
        <v/>
      </c>
      <c r="AC452" s="104"/>
      <c r="AD452" s="104"/>
      <c r="AE452" s="87" t="str">
        <f>IF(ISNA(VLOOKUP(AD452,RESEARCH!$B:$K,10, FALSE))=TRUE, "", VLOOKUP(AD452,RESEARCH!$B:$K,10, FALSE))</f>
        <v/>
      </c>
    </row>
    <row r="453" spans="2:31" ht="18"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5" t="str">
        <f>IF(ISNA(VLOOKUP(AA453,PRIZE_AWARD!$B:$F,5, FALSE))=TRUE, "", VLOOKUP(AA453,PRIZE_AWARD!$B:$F,5, FALSE))</f>
        <v/>
      </c>
      <c r="AC453" s="104"/>
      <c r="AD453" s="104"/>
      <c r="AE453" s="87" t="str">
        <f>IF(ISNA(VLOOKUP(AD453,RESEARCH!$B:$K,10, FALSE))=TRUE, "", VLOOKUP(AD453,RESEARCH!$B:$K,10, FALSE))</f>
        <v/>
      </c>
    </row>
    <row r="454" spans="2:31" ht="18"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5" t="str">
        <f>IF(ISNA(VLOOKUP(AA454,PRIZE_AWARD!$B:$F,5, FALSE))=TRUE, "", VLOOKUP(AA454,PRIZE_AWARD!$B:$F,5, FALSE))</f>
        <v/>
      </c>
      <c r="AC454" s="104"/>
      <c r="AD454" s="104"/>
      <c r="AE454" s="87" t="str">
        <f>IF(ISNA(VLOOKUP(AD454,RESEARCH!$B:$K,10, FALSE))=TRUE, "", VLOOKUP(AD454,RESEARCH!$B:$K,10, FALSE))</f>
        <v/>
      </c>
    </row>
    <row r="455" spans="2:31" ht="18"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5" t="str">
        <f>IF(ISNA(VLOOKUP(AA455,PRIZE_AWARD!$B:$F,5, FALSE))=TRUE, "", VLOOKUP(AA455,PRIZE_AWARD!$B:$F,5, FALSE))</f>
        <v/>
      </c>
      <c r="AC455" s="104"/>
      <c r="AD455" s="104"/>
      <c r="AE455" s="87" t="str">
        <f>IF(ISNA(VLOOKUP(AD455,RESEARCH!$B:$K,10, FALSE))=TRUE, "", VLOOKUP(AD455,RESEARCH!$B:$K,10, FALSE))</f>
        <v/>
      </c>
    </row>
    <row r="456" spans="2:31" ht="18"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5" t="str">
        <f>IF(ISNA(VLOOKUP(AA456,PRIZE_AWARD!$B:$F,5, FALSE))=TRUE, "", VLOOKUP(AA456,PRIZE_AWARD!$B:$F,5, FALSE))</f>
        <v/>
      </c>
      <c r="AC456" s="104"/>
      <c r="AD456" s="104"/>
      <c r="AE456" s="87" t="str">
        <f>IF(ISNA(VLOOKUP(AD456,RESEARCH!$B:$K,10, FALSE))=TRUE, "", VLOOKUP(AD456,RESEARCH!$B:$K,10, FALSE))</f>
        <v/>
      </c>
    </row>
    <row r="457" spans="2:31" ht="18"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5" t="str">
        <f>IF(ISNA(VLOOKUP(AA457,PRIZE_AWARD!$B:$F,5, FALSE))=TRUE, "", VLOOKUP(AA457,PRIZE_AWARD!$B:$F,5, FALSE))</f>
        <v/>
      </c>
      <c r="AC457" s="104"/>
      <c r="AD457" s="104"/>
      <c r="AE457" s="87" t="str">
        <f>IF(ISNA(VLOOKUP(AD457,RESEARCH!$B:$K,10, FALSE))=TRUE, "", VLOOKUP(AD457,RESEARCH!$B:$K,10, FALSE))</f>
        <v/>
      </c>
    </row>
    <row r="458" spans="2:31" ht="18"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5" t="str">
        <f>IF(ISNA(VLOOKUP(AA458,PRIZE_AWARD!$B:$F,5, FALSE))=TRUE, "", VLOOKUP(AA458,PRIZE_AWARD!$B:$F,5, FALSE))</f>
        <v/>
      </c>
      <c r="AC458" s="104"/>
      <c r="AD458" s="104"/>
      <c r="AE458" s="87" t="str">
        <f>IF(ISNA(VLOOKUP(AD458,RESEARCH!$B:$K,10, FALSE))=TRUE, "", VLOOKUP(AD458,RESEARCH!$B:$K,10, FALSE))</f>
        <v/>
      </c>
    </row>
    <row r="459" spans="2:31" ht="18"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5" t="str">
        <f>IF(ISNA(VLOOKUP(AA459,PRIZE_AWARD!$B:$F,5, FALSE))=TRUE, "", VLOOKUP(AA459,PRIZE_AWARD!$B:$F,5, FALSE))</f>
        <v/>
      </c>
      <c r="AC459" s="104"/>
      <c r="AD459" s="104"/>
      <c r="AE459" s="87" t="str">
        <f>IF(ISNA(VLOOKUP(AD459,RESEARCH!$B:$K,10, FALSE))=TRUE, "", VLOOKUP(AD459,RESEARCH!$B:$K,10, FALSE))</f>
        <v/>
      </c>
    </row>
    <row r="460" spans="2:31" ht="18"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5" t="str">
        <f>IF(ISNA(VLOOKUP(AA460,PRIZE_AWARD!$B:$F,5, FALSE))=TRUE, "", VLOOKUP(AA460,PRIZE_AWARD!$B:$F,5, FALSE))</f>
        <v/>
      </c>
      <c r="AC460" s="104"/>
      <c r="AD460" s="104"/>
      <c r="AE460" s="87" t="str">
        <f>IF(ISNA(VLOOKUP(AD460,RESEARCH!$B:$K,10, FALSE))=TRUE, "", VLOOKUP(AD460,RESEARCH!$B:$K,10, FALSE))</f>
        <v/>
      </c>
    </row>
    <row r="461" spans="2:31" ht="18"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5" t="str">
        <f>IF(ISNA(VLOOKUP(AA461,PRIZE_AWARD!$B:$F,5, FALSE))=TRUE, "", VLOOKUP(AA461,PRIZE_AWARD!$B:$F,5, FALSE))</f>
        <v/>
      </c>
      <c r="AC461" s="104"/>
      <c r="AD461" s="104"/>
      <c r="AE461" s="87" t="str">
        <f>IF(ISNA(VLOOKUP(AD461,RESEARCH!$B:$K,10, FALSE))=TRUE, "", VLOOKUP(AD461,RESEARCH!$B:$K,10, FALSE))</f>
        <v/>
      </c>
    </row>
    <row r="462" spans="2:31" ht="18"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5" t="str">
        <f>IF(ISNA(VLOOKUP(AA462,PRIZE_AWARD!$B:$F,5, FALSE))=TRUE, "", VLOOKUP(AA462,PRIZE_AWARD!$B:$F,5, FALSE))</f>
        <v/>
      </c>
      <c r="AC462" s="104"/>
      <c r="AD462" s="104"/>
      <c r="AE462" s="87" t="str">
        <f>IF(ISNA(VLOOKUP(AD462,RESEARCH!$B:$K,10, FALSE))=TRUE, "", VLOOKUP(AD462,RESEARCH!$B:$K,10, FALSE))</f>
        <v/>
      </c>
    </row>
    <row r="463" spans="2:31" ht="18"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5" t="str">
        <f>IF(ISNA(VLOOKUP(AA463,PRIZE_AWARD!$B:$F,5, FALSE))=TRUE, "", VLOOKUP(AA463,PRIZE_AWARD!$B:$F,5, FALSE))</f>
        <v/>
      </c>
      <c r="AC463" s="104"/>
      <c r="AD463" s="104"/>
      <c r="AE463" s="87" t="str">
        <f>IF(ISNA(VLOOKUP(AD463,RESEARCH!$B:$K,10, FALSE))=TRUE, "", VLOOKUP(AD463,RESEARCH!$B:$K,10, FALSE))</f>
        <v/>
      </c>
    </row>
    <row r="464" spans="2:31" ht="18"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5" t="str">
        <f>IF(ISNA(VLOOKUP(AA464,PRIZE_AWARD!$B:$F,5, FALSE))=TRUE, "", VLOOKUP(AA464,PRIZE_AWARD!$B:$F,5, FALSE))</f>
        <v/>
      </c>
      <c r="AC464" s="104"/>
      <c r="AD464" s="104"/>
      <c r="AE464" s="87" t="str">
        <f>IF(ISNA(VLOOKUP(AD464,RESEARCH!$B:$K,10, FALSE))=TRUE, "", VLOOKUP(AD464,RESEARCH!$B:$K,10, FALSE))</f>
        <v/>
      </c>
    </row>
    <row r="465" spans="2:31" ht="18"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5" t="str">
        <f>IF(ISNA(VLOOKUP(AA465,PRIZE_AWARD!$B:$F,5, FALSE))=TRUE, "", VLOOKUP(AA465,PRIZE_AWARD!$B:$F,5, FALSE))</f>
        <v/>
      </c>
      <c r="AC465" s="104"/>
      <c r="AD465" s="104"/>
      <c r="AE465" s="87" t="str">
        <f>IF(ISNA(VLOOKUP(AD465,RESEARCH!$B:$K,10, FALSE))=TRUE, "", VLOOKUP(AD465,RESEARCH!$B:$K,10, FALSE))</f>
        <v/>
      </c>
    </row>
    <row r="466" spans="2:31" ht="18"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5" t="str">
        <f>IF(ISNA(VLOOKUP(AA466,PRIZE_AWARD!$B:$F,5, FALSE))=TRUE, "", VLOOKUP(AA466,PRIZE_AWARD!$B:$F,5, FALSE))</f>
        <v/>
      </c>
      <c r="AC466" s="104"/>
      <c r="AD466" s="104"/>
      <c r="AE466" s="87" t="str">
        <f>IF(ISNA(VLOOKUP(AD466,RESEARCH!$B:$K,10, FALSE))=TRUE, "", VLOOKUP(AD466,RESEARCH!$B:$K,10, FALSE))</f>
        <v/>
      </c>
    </row>
    <row r="467" spans="2:31" ht="18"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5" t="str">
        <f>IF(ISNA(VLOOKUP(AA467,PRIZE_AWARD!$B:$F,5, FALSE))=TRUE, "", VLOOKUP(AA467,PRIZE_AWARD!$B:$F,5, FALSE))</f>
        <v/>
      </c>
      <c r="AC467" s="104"/>
      <c r="AD467" s="104"/>
      <c r="AE467" s="87" t="str">
        <f>IF(ISNA(VLOOKUP(AD467,RESEARCH!$B:$K,10, FALSE))=TRUE, "", VLOOKUP(AD467,RESEARCH!$B:$K,10, FALSE))</f>
        <v/>
      </c>
    </row>
    <row r="468" spans="2:31" ht="18"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5" t="str">
        <f>IF(ISNA(VLOOKUP(AA468,PRIZE_AWARD!$B:$F,5, FALSE))=TRUE, "", VLOOKUP(AA468,PRIZE_AWARD!$B:$F,5, FALSE))</f>
        <v/>
      </c>
      <c r="AC468" s="104"/>
      <c r="AD468" s="104"/>
      <c r="AE468" s="87" t="str">
        <f>IF(ISNA(VLOOKUP(AD468,RESEARCH!$B:$K,10, FALSE))=TRUE, "", VLOOKUP(AD468,RESEARCH!$B:$K,10, FALSE))</f>
        <v/>
      </c>
    </row>
    <row r="469" spans="2:31" ht="18"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5" t="str">
        <f>IF(ISNA(VLOOKUP(AA469,PRIZE_AWARD!$B:$F,5, FALSE))=TRUE, "", VLOOKUP(AA469,PRIZE_AWARD!$B:$F,5, FALSE))</f>
        <v/>
      </c>
      <c r="AC469" s="104"/>
      <c r="AD469" s="104"/>
      <c r="AE469" s="87" t="str">
        <f>IF(ISNA(VLOOKUP(AD469,RESEARCH!$B:$K,10, FALSE))=TRUE, "", VLOOKUP(AD469,RESEARCH!$B:$K,10, FALSE))</f>
        <v/>
      </c>
    </row>
    <row r="470" spans="2:31" ht="18"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5" t="str">
        <f>IF(ISNA(VLOOKUP(AA470,PRIZE_AWARD!$B:$F,5, FALSE))=TRUE, "", VLOOKUP(AA470,PRIZE_AWARD!$B:$F,5, FALSE))</f>
        <v/>
      </c>
      <c r="AC470" s="104"/>
      <c r="AD470" s="104"/>
      <c r="AE470" s="87" t="str">
        <f>IF(ISNA(VLOOKUP(AD470,RESEARCH!$B:$K,10, FALSE))=TRUE, "", VLOOKUP(AD470,RESEARCH!$B:$K,10, FALSE))</f>
        <v/>
      </c>
    </row>
    <row r="471" spans="2:31" ht="18"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5" t="str">
        <f>IF(ISNA(VLOOKUP(AA471,PRIZE_AWARD!$B:$F,5, FALSE))=TRUE, "", VLOOKUP(AA471,PRIZE_AWARD!$B:$F,5, FALSE))</f>
        <v/>
      </c>
      <c r="AC471" s="104"/>
      <c r="AD471" s="104"/>
      <c r="AE471" s="87" t="str">
        <f>IF(ISNA(VLOOKUP(AD471,RESEARCH!$B:$K,10, FALSE))=TRUE, "", VLOOKUP(AD471,RESEARCH!$B:$K,10, FALSE))</f>
        <v/>
      </c>
    </row>
    <row r="472" spans="2:31" ht="18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5" t="str">
        <f>IF(ISNA(VLOOKUP(AA472,PRIZE_AWARD!$B:$F,5, FALSE))=TRUE, "", VLOOKUP(AA472,PRIZE_AWARD!$B:$F,5, FALSE))</f>
        <v/>
      </c>
      <c r="AC472" s="104"/>
      <c r="AD472" s="104"/>
      <c r="AE472" s="87" t="str">
        <f>IF(ISNA(VLOOKUP(AD472,RESEARCH!$B:$K,10, FALSE))=TRUE, "", VLOOKUP(AD472,RESEARCH!$B:$K,10, FALSE))</f>
        <v/>
      </c>
    </row>
    <row r="473" spans="2:31" ht="18"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5" t="str">
        <f>IF(ISNA(VLOOKUP(AA473,PRIZE_AWARD!$B:$F,5, FALSE))=TRUE, "", VLOOKUP(AA473,PRIZE_AWARD!$B:$F,5, FALSE))</f>
        <v/>
      </c>
      <c r="AC473" s="104"/>
      <c r="AD473" s="104"/>
      <c r="AE473" s="87" t="str">
        <f>IF(ISNA(VLOOKUP(AD473,RESEARCH!$B:$K,10, FALSE))=TRUE, "", VLOOKUP(AD473,RESEARCH!$B:$K,10, FALSE))</f>
        <v/>
      </c>
    </row>
    <row r="474" spans="2:31" ht="18"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5" t="str">
        <f>IF(ISNA(VLOOKUP(AA474,PRIZE_AWARD!$B:$F,5, FALSE))=TRUE, "", VLOOKUP(AA474,PRIZE_AWARD!$B:$F,5, FALSE))</f>
        <v/>
      </c>
      <c r="AC474" s="104"/>
      <c r="AD474" s="104"/>
      <c r="AE474" s="87" t="str">
        <f>IF(ISNA(VLOOKUP(AD474,RESEARCH!$B:$K,10, FALSE))=TRUE, "", VLOOKUP(AD474,RESEARCH!$B:$K,10, FALSE))</f>
        <v/>
      </c>
    </row>
    <row r="475" spans="2:31" ht="18"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5" t="str">
        <f>IF(ISNA(VLOOKUP(AA475,PRIZE_AWARD!$B:$F,5, FALSE))=TRUE, "", VLOOKUP(AA475,PRIZE_AWARD!$B:$F,5, FALSE))</f>
        <v/>
      </c>
      <c r="AC475" s="104"/>
      <c r="AD475" s="104"/>
      <c r="AE475" s="87" t="str">
        <f>IF(ISNA(VLOOKUP(AD475,RESEARCH!$B:$K,10, FALSE))=TRUE, "", VLOOKUP(AD475,RESEARCH!$B:$K,10, FALSE))</f>
        <v/>
      </c>
    </row>
    <row r="476" spans="2:31" ht="18"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5" t="str">
        <f>IF(ISNA(VLOOKUP(AA476,PRIZE_AWARD!$B:$F,5, FALSE))=TRUE, "", VLOOKUP(AA476,PRIZE_AWARD!$B:$F,5, FALSE))</f>
        <v/>
      </c>
      <c r="AC476" s="104"/>
      <c r="AD476" s="104"/>
      <c r="AE476" s="87" t="str">
        <f>IF(ISNA(VLOOKUP(AD476,RESEARCH!$B:$K,10, FALSE))=TRUE, "", VLOOKUP(AD476,RESEARCH!$B:$K,10, FALSE))</f>
        <v/>
      </c>
    </row>
    <row r="477" spans="2:31" ht="18"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5" t="str">
        <f>IF(ISNA(VLOOKUP(AA477,PRIZE_AWARD!$B:$F,5, FALSE))=TRUE, "", VLOOKUP(AA477,PRIZE_AWARD!$B:$F,5, FALSE))</f>
        <v/>
      </c>
      <c r="AC477" s="104"/>
      <c r="AD477" s="104"/>
      <c r="AE477" s="87" t="str">
        <f>IF(ISNA(VLOOKUP(AD477,RESEARCH!$B:$K,10, FALSE))=TRUE, "", VLOOKUP(AD477,RESEARCH!$B:$K,10, FALSE))</f>
        <v/>
      </c>
    </row>
    <row r="478" spans="2:31" ht="18"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5" t="str">
        <f>IF(ISNA(VLOOKUP(AA478,PRIZE_AWARD!$B:$F,5, FALSE))=TRUE, "", VLOOKUP(AA478,PRIZE_AWARD!$B:$F,5, FALSE))</f>
        <v/>
      </c>
      <c r="AC478" s="104"/>
      <c r="AD478" s="104"/>
      <c r="AE478" s="87" t="str">
        <f>IF(ISNA(VLOOKUP(AD478,RESEARCH!$B:$K,10, FALSE))=TRUE, "", VLOOKUP(AD478,RESEARCH!$B:$K,10, FALSE))</f>
        <v/>
      </c>
    </row>
    <row r="479" spans="2:31" ht="18"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5" t="str">
        <f>IF(ISNA(VLOOKUP(AA479,PRIZE_AWARD!$B:$F,5, FALSE))=TRUE, "", VLOOKUP(AA479,PRIZE_AWARD!$B:$F,5, FALSE))</f>
        <v/>
      </c>
      <c r="AC479" s="104"/>
      <c r="AD479" s="104"/>
      <c r="AE479" s="87" t="str">
        <f>IF(ISNA(VLOOKUP(AD479,RESEARCH!$B:$K,10, FALSE))=TRUE, "", VLOOKUP(AD479,RESEARCH!$B:$K,10, FALSE))</f>
        <v/>
      </c>
    </row>
    <row r="480" spans="2:31" ht="18"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5" t="str">
        <f>IF(ISNA(VLOOKUP(AA480,PRIZE_AWARD!$B:$F,5, FALSE))=TRUE, "", VLOOKUP(AA480,PRIZE_AWARD!$B:$F,5, FALSE))</f>
        <v/>
      </c>
      <c r="AC480" s="104"/>
      <c r="AD480" s="104"/>
      <c r="AE480" s="87" t="str">
        <f>IF(ISNA(VLOOKUP(AD480,RESEARCH!$B:$K,10, FALSE))=TRUE, "", VLOOKUP(AD480,RESEARCH!$B:$K,10, FALSE))</f>
        <v/>
      </c>
    </row>
    <row r="481" spans="2:31" ht="18"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5" t="str">
        <f>IF(ISNA(VLOOKUP(AA481,PRIZE_AWARD!$B:$F,5, FALSE))=TRUE, "", VLOOKUP(AA481,PRIZE_AWARD!$B:$F,5, FALSE))</f>
        <v/>
      </c>
      <c r="AC481" s="104"/>
      <c r="AD481" s="104"/>
      <c r="AE481" s="87" t="str">
        <f>IF(ISNA(VLOOKUP(AD481,RESEARCH!$B:$K,10, FALSE))=TRUE, "", VLOOKUP(AD481,RESEARCH!$B:$K,10, FALSE))</f>
        <v/>
      </c>
    </row>
    <row r="482" spans="2:31" ht="18"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5" t="str">
        <f>IF(ISNA(VLOOKUP(AA482,PRIZE_AWARD!$B:$F,5, FALSE))=TRUE, "", VLOOKUP(AA482,PRIZE_AWARD!$B:$F,5, FALSE))</f>
        <v/>
      </c>
      <c r="AC482" s="104"/>
      <c r="AD482" s="104"/>
      <c r="AE482" s="87" t="str">
        <f>IF(ISNA(VLOOKUP(AD482,RESEARCH!$B:$K,10, FALSE))=TRUE, "", VLOOKUP(AD482,RESEARCH!$B:$K,10, FALSE))</f>
        <v/>
      </c>
    </row>
    <row r="483" spans="2:31" ht="18"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5" t="str">
        <f>IF(ISNA(VLOOKUP(AA483,PRIZE_AWARD!$B:$F,5, FALSE))=TRUE, "", VLOOKUP(AA483,PRIZE_AWARD!$B:$F,5, FALSE))</f>
        <v/>
      </c>
      <c r="AC483" s="104"/>
      <c r="AD483" s="104"/>
      <c r="AE483" s="87" t="str">
        <f>IF(ISNA(VLOOKUP(AD483,RESEARCH!$B:$K,10, FALSE))=TRUE, "", VLOOKUP(AD483,RESEARCH!$B:$K,10, FALSE))</f>
        <v/>
      </c>
    </row>
    <row r="484" spans="2:31" ht="18"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5" t="str">
        <f>IF(ISNA(VLOOKUP(AA484,PRIZE_AWARD!$B:$F,5, FALSE))=TRUE, "", VLOOKUP(AA484,PRIZE_AWARD!$B:$F,5, FALSE))</f>
        <v/>
      </c>
      <c r="AC484" s="104"/>
      <c r="AD484" s="104"/>
      <c r="AE484" s="87" t="str">
        <f>IF(ISNA(VLOOKUP(AD484,RESEARCH!$B:$K,10, FALSE))=TRUE, "", VLOOKUP(AD484,RESEARCH!$B:$K,10, FALSE))</f>
        <v/>
      </c>
    </row>
    <row r="485" spans="2:31" ht="18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5" t="str">
        <f>IF(ISNA(VLOOKUP(AA485,PRIZE_AWARD!$B:$F,5, FALSE))=TRUE, "", VLOOKUP(AA485,PRIZE_AWARD!$B:$F,5, FALSE))</f>
        <v/>
      </c>
      <c r="AC485" s="104"/>
      <c r="AD485" s="104"/>
      <c r="AE485" s="87" t="str">
        <f>IF(ISNA(VLOOKUP(AD485,RESEARCH!$B:$K,10, FALSE))=TRUE, "", VLOOKUP(AD485,RESEARCH!$B:$K,10, FALSE))</f>
        <v/>
      </c>
    </row>
    <row r="486" spans="2:31" ht="18"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5" t="str">
        <f>IF(ISNA(VLOOKUP(AA486,PRIZE_AWARD!$B:$F,5, FALSE))=TRUE, "", VLOOKUP(AA486,PRIZE_AWARD!$B:$F,5, FALSE))</f>
        <v/>
      </c>
      <c r="AC486" s="104"/>
      <c r="AD486" s="104"/>
      <c r="AE486" s="87" t="str">
        <f>IF(ISNA(VLOOKUP(AD486,RESEARCH!$B:$K,10, FALSE))=TRUE, "", VLOOKUP(AD486,RESEARCH!$B:$K,10, FALSE))</f>
        <v/>
      </c>
    </row>
    <row r="487" spans="2:31" ht="18"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5" t="str">
        <f>IF(ISNA(VLOOKUP(AA487,PRIZE_AWARD!$B:$F,5, FALSE))=TRUE, "", VLOOKUP(AA487,PRIZE_AWARD!$B:$F,5, FALSE))</f>
        <v/>
      </c>
      <c r="AC487" s="104"/>
      <c r="AD487" s="104"/>
      <c r="AE487" s="87" t="str">
        <f>IF(ISNA(VLOOKUP(AD487,RESEARCH!$B:$K,10, FALSE))=TRUE, "", VLOOKUP(AD487,RESEARCH!$B:$K,10, FALSE))</f>
        <v/>
      </c>
    </row>
    <row r="488" spans="2:31" ht="18"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5" t="str">
        <f>IF(ISNA(VLOOKUP(AA488,PRIZE_AWARD!$B:$F,5, FALSE))=TRUE, "", VLOOKUP(AA488,PRIZE_AWARD!$B:$F,5, FALSE))</f>
        <v/>
      </c>
      <c r="AC488" s="104"/>
      <c r="AD488" s="104"/>
      <c r="AE488" s="87" t="str">
        <f>IF(ISNA(VLOOKUP(AD488,RESEARCH!$B:$K,10, FALSE))=TRUE, "", VLOOKUP(AD488,RESEARCH!$B:$K,10, FALSE))</f>
        <v/>
      </c>
    </row>
    <row r="489" spans="2:31" ht="18"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5" t="str">
        <f>IF(ISNA(VLOOKUP(AA489,PRIZE_AWARD!$B:$F,5, FALSE))=TRUE, "", VLOOKUP(AA489,PRIZE_AWARD!$B:$F,5, FALSE))</f>
        <v/>
      </c>
      <c r="AC489" s="104"/>
      <c r="AD489" s="104"/>
      <c r="AE489" s="87" t="str">
        <f>IF(ISNA(VLOOKUP(AD489,RESEARCH!$B:$K,10, FALSE))=TRUE, "", VLOOKUP(AD489,RESEARCH!$B:$K,10, FALSE))</f>
        <v/>
      </c>
    </row>
    <row r="490" spans="2:31" ht="18"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5" t="str">
        <f>IF(ISNA(VLOOKUP(AA490,PRIZE_AWARD!$B:$F,5, FALSE))=TRUE, "", VLOOKUP(AA490,PRIZE_AWARD!$B:$F,5, FALSE))</f>
        <v/>
      </c>
      <c r="AC490" s="104"/>
      <c r="AD490" s="104"/>
      <c r="AE490" s="87" t="str">
        <f>IF(ISNA(VLOOKUP(AD490,RESEARCH!$B:$K,10, FALSE))=TRUE, "", VLOOKUP(AD490,RESEARCH!$B:$K,10, FALSE))</f>
        <v/>
      </c>
    </row>
    <row r="491" spans="2:31" ht="18"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5" t="str">
        <f>IF(ISNA(VLOOKUP(AA491,PRIZE_AWARD!$B:$F,5, FALSE))=TRUE, "", VLOOKUP(AA491,PRIZE_AWARD!$B:$F,5, FALSE))</f>
        <v/>
      </c>
      <c r="AC491" s="104"/>
      <c r="AD491" s="104"/>
      <c r="AE491" s="87" t="str">
        <f>IF(ISNA(VLOOKUP(AD491,RESEARCH!$B:$K,10, FALSE))=TRUE, "", VLOOKUP(AD491,RESEARCH!$B:$K,10, FALSE))</f>
        <v/>
      </c>
    </row>
    <row r="492" spans="2:31" ht="18"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5" t="str">
        <f>IF(ISNA(VLOOKUP(AA492,PRIZE_AWARD!$B:$F,5, FALSE))=TRUE, "", VLOOKUP(AA492,PRIZE_AWARD!$B:$F,5, FALSE))</f>
        <v/>
      </c>
      <c r="AC492" s="104"/>
      <c r="AD492" s="104"/>
      <c r="AE492" s="87" t="str">
        <f>IF(ISNA(VLOOKUP(AD492,RESEARCH!$B:$K,10, FALSE))=TRUE, "", VLOOKUP(AD492,RESEARCH!$B:$K,10, FALSE))</f>
        <v/>
      </c>
    </row>
    <row r="493" spans="2:31" ht="18"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5" t="str">
        <f>IF(ISNA(VLOOKUP(AA493,PRIZE_AWARD!$B:$F,5, FALSE))=TRUE, "", VLOOKUP(AA493,PRIZE_AWARD!$B:$F,5, FALSE))</f>
        <v/>
      </c>
      <c r="AC493" s="104"/>
      <c r="AD493" s="104"/>
      <c r="AE493" s="87" t="str">
        <f>IF(ISNA(VLOOKUP(AD493,RESEARCH!$B:$K,10, FALSE))=TRUE, "", VLOOKUP(AD493,RESEARCH!$B:$K,10, FALSE))</f>
        <v/>
      </c>
    </row>
    <row r="494" spans="2:31" ht="18"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5" t="str">
        <f>IF(ISNA(VLOOKUP(AA494,PRIZE_AWARD!$B:$F,5, FALSE))=TRUE, "", VLOOKUP(AA494,PRIZE_AWARD!$B:$F,5, FALSE))</f>
        <v/>
      </c>
      <c r="AC494" s="104"/>
      <c r="AD494" s="104"/>
      <c r="AE494" s="87" t="str">
        <f>IF(ISNA(VLOOKUP(AD494,RESEARCH!$B:$K,10, FALSE))=TRUE, "", VLOOKUP(AD494,RESEARCH!$B:$K,10, FALSE))</f>
        <v/>
      </c>
    </row>
    <row r="495" spans="2:31" ht="18"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5" t="str">
        <f>IF(ISNA(VLOOKUP(AA495,PRIZE_AWARD!$B:$F,5, FALSE))=TRUE, "", VLOOKUP(AA495,PRIZE_AWARD!$B:$F,5, FALSE))</f>
        <v/>
      </c>
      <c r="AC495" s="104"/>
      <c r="AD495" s="104"/>
      <c r="AE495" s="87" t="str">
        <f>IF(ISNA(VLOOKUP(AD495,RESEARCH!$B:$K,10, FALSE))=TRUE, "", VLOOKUP(AD495,RESEARCH!$B:$K,10, FALSE))</f>
        <v/>
      </c>
    </row>
    <row r="496" spans="2:31" ht="18"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5" t="str">
        <f>IF(ISNA(VLOOKUP(AA496,PRIZE_AWARD!$B:$F,5, FALSE))=TRUE, "", VLOOKUP(AA496,PRIZE_AWARD!$B:$F,5, FALSE))</f>
        <v/>
      </c>
      <c r="AC496" s="104"/>
      <c r="AD496" s="104"/>
      <c r="AE496" s="87" t="str">
        <f>IF(ISNA(VLOOKUP(AD496,RESEARCH!$B:$K,10, FALSE))=TRUE, "", VLOOKUP(AD496,RESEARCH!$B:$K,10, FALSE))</f>
        <v/>
      </c>
    </row>
    <row r="497" spans="2:31" ht="18"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5" t="str">
        <f>IF(ISNA(VLOOKUP(AA497,PRIZE_AWARD!$B:$F,5, FALSE))=TRUE, "", VLOOKUP(AA497,PRIZE_AWARD!$B:$F,5, FALSE))</f>
        <v/>
      </c>
      <c r="AC497" s="104"/>
      <c r="AD497" s="104"/>
      <c r="AE497" s="87" t="str">
        <f>IF(ISNA(VLOOKUP(AD497,RESEARCH!$B:$K,10, FALSE))=TRUE, "", VLOOKUP(AD497,RESEARCH!$B:$K,10, FALSE))</f>
        <v/>
      </c>
    </row>
    <row r="498" spans="2:31" ht="18"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5" t="str">
        <f>IF(ISNA(VLOOKUP(AA498,PRIZE_AWARD!$B:$F,5, FALSE))=TRUE, "", VLOOKUP(AA498,PRIZE_AWARD!$B:$F,5, FALSE))</f>
        <v/>
      </c>
      <c r="AC498" s="104"/>
      <c r="AD498" s="104"/>
      <c r="AE498" s="87" t="str">
        <f>IF(ISNA(VLOOKUP(AD498,RESEARCH!$B:$K,10, FALSE))=TRUE, "", VLOOKUP(AD498,RESEARCH!$B:$K,10, FALSE))</f>
        <v/>
      </c>
    </row>
    <row r="499" spans="2:31" ht="18"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5" t="str">
        <f>IF(ISNA(VLOOKUP(AA499,PRIZE_AWARD!$B:$F,5, FALSE))=TRUE, "", VLOOKUP(AA499,PRIZE_AWARD!$B:$F,5, FALSE))</f>
        <v/>
      </c>
      <c r="AC499" s="104"/>
      <c r="AD499" s="104"/>
      <c r="AE499" s="87" t="str">
        <f>IF(ISNA(VLOOKUP(AD499,RESEARCH!$B:$K,10, FALSE))=TRUE, "", VLOOKUP(AD499,RESEARCH!$B:$K,10, FALSE))</f>
        <v/>
      </c>
    </row>
    <row r="500" spans="2:31" ht="18"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5" t="str">
        <f>IF(ISNA(VLOOKUP(AA500,PRIZE_AWARD!$B:$F,5, FALSE))=TRUE, "", VLOOKUP(AA500,PRIZE_AWARD!$B:$F,5, FALSE))</f>
        <v/>
      </c>
      <c r="AC500" s="104"/>
      <c r="AD500" s="104"/>
      <c r="AE500" s="87" t="str">
        <f>IF(ISNA(VLOOKUP(AD500,RESEARCH!$B:$K,10, FALSE))=TRUE, "", VLOOKUP(AD500,RESEARCH!$B:$K,10, FALSE))</f>
        <v/>
      </c>
    </row>
    <row r="501" spans="2:31" ht="18"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5" t="str">
        <f>IF(ISNA(VLOOKUP(AA501,PRIZE_AWARD!$B:$F,5, FALSE))=TRUE, "", VLOOKUP(AA501,PRIZE_AWARD!$B:$F,5, FALSE))</f>
        <v/>
      </c>
      <c r="AC501" s="104"/>
      <c r="AD501" s="104"/>
      <c r="AE501" s="87" t="str">
        <f>IF(ISNA(VLOOKUP(AD501,RESEARCH!$B:$K,10, FALSE))=TRUE, "", VLOOKUP(AD501,RESEARCH!$B:$K,10, FALSE))</f>
        <v/>
      </c>
    </row>
    <row r="502" spans="2:31" ht="18"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5" t="str">
        <f>IF(ISNA(VLOOKUP(AA502,PRIZE_AWARD!$B:$F,5, FALSE))=TRUE, "", VLOOKUP(AA502,PRIZE_AWARD!$B:$F,5, FALSE))</f>
        <v/>
      </c>
      <c r="AC502" s="104"/>
      <c r="AD502" s="104"/>
      <c r="AE502" s="87" t="str">
        <f>IF(ISNA(VLOOKUP(AD502,RESEARCH!$B:$K,10, FALSE))=TRUE, "", VLOOKUP(AD502,RESEARCH!$B:$K,10, FALSE))</f>
        <v/>
      </c>
    </row>
    <row r="503" spans="2:31" ht="18"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5" t="str">
        <f>IF(ISNA(VLOOKUP(AA503,PRIZE_AWARD!$B:$F,5, FALSE))=TRUE, "", VLOOKUP(AA503,PRIZE_AWARD!$B:$F,5, FALSE))</f>
        <v/>
      </c>
      <c r="AC503" s="104"/>
      <c r="AD503" s="104"/>
      <c r="AE503" s="87" t="str">
        <f>IF(ISNA(VLOOKUP(AD503,RESEARCH!$B:$K,10, FALSE))=TRUE, "", VLOOKUP(AD503,RESEARCH!$B:$K,10, FALSE))</f>
        <v/>
      </c>
    </row>
    <row r="504" spans="2:31" ht="18"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5" t="str">
        <f>IF(ISNA(VLOOKUP(AA504,PRIZE_AWARD!$B:$F,5, FALSE))=TRUE, "", VLOOKUP(AA504,PRIZE_AWARD!$B:$F,5, FALSE))</f>
        <v/>
      </c>
      <c r="AC504" s="104"/>
      <c r="AD504" s="104"/>
      <c r="AE504" s="87" t="str">
        <f>IF(ISNA(VLOOKUP(AD504,RESEARCH!$B:$K,10, FALSE))=TRUE, "", VLOOKUP(AD504,RESEARCH!$B:$K,10, FALSE))</f>
        <v/>
      </c>
    </row>
    <row r="505" spans="2:31" ht="18"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5" t="str">
        <f>IF(ISNA(VLOOKUP(AA505,PRIZE_AWARD!$B:$F,5, FALSE))=TRUE, "", VLOOKUP(AA505,PRIZE_AWARD!$B:$F,5, FALSE))</f>
        <v/>
      </c>
      <c r="AC505" s="104"/>
      <c r="AD505" s="104"/>
      <c r="AE505" s="87" t="str">
        <f>IF(ISNA(VLOOKUP(AD505,RESEARCH!$B:$K,10, FALSE))=TRUE, "", VLOOKUP(AD505,RESEARCH!$B:$K,10, FALSE))</f>
        <v/>
      </c>
    </row>
    <row r="506" spans="2:31" ht="18"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5" t="str">
        <f>IF(ISNA(VLOOKUP(AA506,PRIZE_AWARD!$B:$F,5, FALSE))=TRUE, "", VLOOKUP(AA506,PRIZE_AWARD!$B:$F,5, FALSE))</f>
        <v/>
      </c>
      <c r="AC506" s="104"/>
      <c r="AD506" s="104"/>
      <c r="AE506" s="87" t="str">
        <f>IF(ISNA(VLOOKUP(AD506,RESEARCH!$B:$K,10, FALSE))=TRUE, "", VLOOKUP(AD506,RESEARCH!$B:$K,10, FALSE))</f>
        <v/>
      </c>
    </row>
    <row r="507" spans="2:31" ht="18"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5" t="str">
        <f>IF(ISNA(VLOOKUP(AA507,PRIZE_AWARD!$B:$F,5, FALSE))=TRUE, "", VLOOKUP(AA507,PRIZE_AWARD!$B:$F,5, FALSE))</f>
        <v/>
      </c>
      <c r="AC507" s="104"/>
      <c r="AD507" s="104"/>
      <c r="AE507" s="87" t="str">
        <f>IF(ISNA(VLOOKUP(AD507,RESEARCH!$B:$K,10, FALSE))=TRUE, "", VLOOKUP(AD507,RESEARCH!$B:$K,10, FALSE))</f>
        <v/>
      </c>
    </row>
    <row r="508" spans="2:31" ht="18"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5" t="str">
        <f>IF(ISNA(VLOOKUP(AA508,PRIZE_AWARD!$B:$F,5, FALSE))=TRUE, "", VLOOKUP(AA508,PRIZE_AWARD!$B:$F,5, FALSE))</f>
        <v/>
      </c>
      <c r="AC508" s="104"/>
      <c r="AD508" s="104"/>
      <c r="AE508" s="87" t="str">
        <f>IF(ISNA(VLOOKUP(AD508,RESEARCH!$B:$K,10, FALSE))=TRUE, "", VLOOKUP(AD508,RESEARCH!$B:$K,10, FALSE))</f>
        <v/>
      </c>
    </row>
    <row r="509" spans="2:31" ht="18"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5" t="str">
        <f>IF(ISNA(VLOOKUP(AA509,PRIZE_AWARD!$B:$F,5, FALSE))=TRUE, "", VLOOKUP(AA509,PRIZE_AWARD!$B:$F,5, FALSE))</f>
        <v/>
      </c>
      <c r="AC509" s="104"/>
      <c r="AD509" s="104"/>
      <c r="AE509" s="87" t="str">
        <f>IF(ISNA(VLOOKUP(AD509,RESEARCH!$B:$K,10, FALSE))=TRUE, "", VLOOKUP(AD509,RESEARCH!$B:$K,10, FALSE))</f>
        <v/>
      </c>
    </row>
    <row r="510" spans="2:31" ht="18"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5" t="str">
        <f>IF(ISNA(VLOOKUP(AA510,PRIZE_AWARD!$B:$F,5, FALSE))=TRUE, "", VLOOKUP(AA510,PRIZE_AWARD!$B:$F,5, FALSE))</f>
        <v/>
      </c>
      <c r="AC510" s="104"/>
      <c r="AD510" s="104"/>
      <c r="AE510" s="87" t="str">
        <f>IF(ISNA(VLOOKUP(AD510,RESEARCH!$B:$K,10, FALSE))=TRUE, "", VLOOKUP(AD510,RESEARCH!$B:$K,10, FALSE))</f>
        <v/>
      </c>
    </row>
    <row r="511" spans="2:31" ht="18"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5" t="str">
        <f>IF(ISNA(VLOOKUP(AA511,PRIZE_AWARD!$B:$F,5, FALSE))=TRUE, "", VLOOKUP(AA511,PRIZE_AWARD!$B:$F,5, FALSE))</f>
        <v/>
      </c>
      <c r="AC511" s="104"/>
      <c r="AD511" s="104"/>
      <c r="AE511" s="87" t="str">
        <f>IF(ISNA(VLOOKUP(AD511,RESEARCH!$B:$K,10, FALSE))=TRUE, "", VLOOKUP(AD511,RESEARCH!$B:$K,10, FALSE))</f>
        <v/>
      </c>
    </row>
    <row r="512" spans="2:31" ht="18"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5" t="str">
        <f>IF(ISNA(VLOOKUP(AA512,PRIZE_AWARD!$B:$F,5, FALSE))=TRUE, "", VLOOKUP(AA512,PRIZE_AWARD!$B:$F,5, FALSE))</f>
        <v/>
      </c>
      <c r="AC512" s="104"/>
      <c r="AD512" s="104"/>
      <c r="AE512" s="87" t="str">
        <f>IF(ISNA(VLOOKUP(AD512,RESEARCH!$B:$K,10, FALSE))=TRUE, "", VLOOKUP(AD512,RESEARCH!$B:$K,10, FALSE))</f>
        <v/>
      </c>
    </row>
    <row r="513" spans="2:31" ht="18"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5" t="str">
        <f>IF(ISNA(VLOOKUP(AA513,PRIZE_AWARD!$B:$F,5, FALSE))=TRUE, "", VLOOKUP(AA513,PRIZE_AWARD!$B:$F,5, FALSE))</f>
        <v/>
      </c>
      <c r="AC513" s="104"/>
      <c r="AD513" s="104"/>
      <c r="AE513" s="87" t="str">
        <f>IF(ISNA(VLOOKUP(AD513,RESEARCH!$B:$K,10, FALSE))=TRUE, "", VLOOKUP(AD513,RESEARCH!$B:$K,10, FALSE))</f>
        <v/>
      </c>
    </row>
    <row r="514" spans="2:31" ht="18"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5" t="str">
        <f>IF(ISNA(VLOOKUP(AA514,PRIZE_AWARD!$B:$F,5, FALSE))=TRUE, "", VLOOKUP(AA514,PRIZE_AWARD!$B:$F,5, FALSE))</f>
        <v/>
      </c>
      <c r="AC514" s="104"/>
      <c r="AD514" s="104"/>
      <c r="AE514" s="87" t="str">
        <f>IF(ISNA(VLOOKUP(AD514,RESEARCH!$B:$K,10, FALSE))=TRUE, "", VLOOKUP(AD514,RESEARCH!$B:$K,10, FALSE))</f>
        <v/>
      </c>
    </row>
    <row r="515" spans="2:31" ht="18"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5" t="str">
        <f>IF(ISNA(VLOOKUP(AA515,PRIZE_AWARD!$B:$F,5, FALSE))=TRUE, "", VLOOKUP(AA515,PRIZE_AWARD!$B:$F,5, FALSE))</f>
        <v/>
      </c>
      <c r="AC515" s="104"/>
      <c r="AD515" s="104"/>
      <c r="AE515" s="87" t="str">
        <f>IF(ISNA(VLOOKUP(AD515,RESEARCH!$B:$K,10, FALSE))=TRUE, "", VLOOKUP(AD515,RESEARCH!$B:$K,10, FALSE))</f>
        <v/>
      </c>
    </row>
    <row r="516" spans="2:31" ht="18"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5" t="str">
        <f>IF(ISNA(VLOOKUP(AA516,PRIZE_AWARD!$B:$F,5, FALSE))=TRUE, "", VLOOKUP(AA516,PRIZE_AWARD!$B:$F,5, FALSE))</f>
        <v/>
      </c>
      <c r="AC516" s="104"/>
      <c r="AD516" s="104"/>
      <c r="AE516" s="87" t="str">
        <f>IF(ISNA(VLOOKUP(AD516,RESEARCH!$B:$K,10, FALSE))=TRUE, "", VLOOKUP(AD516,RESEARCH!$B:$K,10, FALSE))</f>
        <v/>
      </c>
    </row>
    <row r="517" spans="2:31" ht="18"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5" t="str">
        <f>IF(ISNA(VLOOKUP(AA517,PRIZE_AWARD!$B:$F,5, FALSE))=TRUE, "", VLOOKUP(AA517,PRIZE_AWARD!$B:$F,5, FALSE))</f>
        <v/>
      </c>
      <c r="AC517" s="104"/>
      <c r="AD517" s="104"/>
      <c r="AE517" s="87" t="str">
        <f>IF(ISNA(VLOOKUP(AD517,RESEARCH!$B:$K,10, FALSE))=TRUE, "", VLOOKUP(AD517,RESEARCH!$B:$K,10, FALSE))</f>
        <v/>
      </c>
    </row>
    <row r="518" spans="2:31" ht="18"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5" t="str">
        <f>IF(ISNA(VLOOKUP(AA518,PRIZE_AWARD!$B:$F,5, FALSE))=TRUE, "", VLOOKUP(AA518,PRIZE_AWARD!$B:$F,5, FALSE))</f>
        <v/>
      </c>
      <c r="AC518" s="104"/>
      <c r="AD518" s="104"/>
      <c r="AE518" s="87" t="str">
        <f>IF(ISNA(VLOOKUP(AD518,RESEARCH!$B:$K,10, FALSE))=TRUE, "", VLOOKUP(AD518,RESEARCH!$B:$K,10, FALSE))</f>
        <v/>
      </c>
    </row>
    <row r="519" spans="2:31" ht="18"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5" t="str">
        <f>IF(ISNA(VLOOKUP(AA519,PRIZE_AWARD!$B:$F,5, FALSE))=TRUE, "", VLOOKUP(AA519,PRIZE_AWARD!$B:$F,5, FALSE))</f>
        <v/>
      </c>
      <c r="AC519" s="104"/>
      <c r="AD519" s="104"/>
      <c r="AE519" s="87" t="str">
        <f>IF(ISNA(VLOOKUP(AD519,RESEARCH!$B:$K,10, FALSE))=TRUE, "", VLOOKUP(AD519,RESEARCH!$B:$K,10, FALSE))</f>
        <v/>
      </c>
    </row>
    <row r="520" spans="2:31" ht="18"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5" t="str">
        <f>IF(ISNA(VLOOKUP(AA520,PRIZE_AWARD!$B:$F,5, FALSE))=TRUE, "", VLOOKUP(AA520,PRIZE_AWARD!$B:$F,5, FALSE))</f>
        <v/>
      </c>
      <c r="AC520" s="104"/>
      <c r="AD520" s="104"/>
      <c r="AE520" s="87" t="str">
        <f>IF(ISNA(VLOOKUP(AD520,RESEARCH!$B:$K,10, FALSE))=TRUE, "", VLOOKUP(AD520,RESEARCH!$B:$K,10, FALSE))</f>
        <v/>
      </c>
    </row>
    <row r="521" spans="2:31" ht="18"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5" t="str">
        <f>IF(ISNA(VLOOKUP(AA521,PRIZE_AWARD!$B:$F,5, FALSE))=TRUE, "", VLOOKUP(AA521,PRIZE_AWARD!$B:$F,5, FALSE))</f>
        <v/>
      </c>
      <c r="AC521" s="104"/>
      <c r="AD521" s="104"/>
      <c r="AE521" s="87" t="str">
        <f>IF(ISNA(VLOOKUP(AD521,RESEARCH!$B:$K,10, FALSE))=TRUE, "", VLOOKUP(AD521,RESEARCH!$B:$K,10, FALSE))</f>
        <v/>
      </c>
    </row>
    <row r="522" spans="2:31" ht="18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5" t="str">
        <f>IF(ISNA(VLOOKUP(AA522,PRIZE_AWARD!$B:$F,5, FALSE))=TRUE, "", VLOOKUP(AA522,PRIZE_AWARD!$B:$F,5, FALSE))</f>
        <v/>
      </c>
      <c r="AC522" s="104"/>
      <c r="AD522" s="104"/>
      <c r="AE522" s="87" t="str">
        <f>IF(ISNA(VLOOKUP(AD522,RESEARCH!$B:$K,10, FALSE))=TRUE, "", VLOOKUP(AD522,RESEARCH!$B:$K,10, FALSE))</f>
        <v/>
      </c>
    </row>
    <row r="523" spans="2:31" ht="18"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5" t="str">
        <f>IF(ISNA(VLOOKUP(AA523,PRIZE_AWARD!$B:$F,5, FALSE))=TRUE, "", VLOOKUP(AA523,PRIZE_AWARD!$B:$F,5, FALSE))</f>
        <v/>
      </c>
      <c r="AC523" s="104"/>
      <c r="AD523" s="104"/>
      <c r="AE523" s="87" t="str">
        <f>IF(ISNA(VLOOKUP(AD523,RESEARCH!$B:$K,10, FALSE))=TRUE, "", VLOOKUP(AD523,RESEARCH!$B:$K,10, FALSE))</f>
        <v/>
      </c>
    </row>
    <row r="524" spans="2:31" ht="18"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5" t="str">
        <f>IF(ISNA(VLOOKUP(AA524,PRIZE_AWARD!$B:$F,5, FALSE))=TRUE, "", VLOOKUP(AA524,PRIZE_AWARD!$B:$F,5, FALSE))</f>
        <v/>
      </c>
      <c r="AC524" s="104"/>
      <c r="AD524" s="104"/>
      <c r="AE524" s="87" t="str">
        <f>IF(ISNA(VLOOKUP(AD524,RESEARCH!$B:$K,10, FALSE))=TRUE, "", VLOOKUP(AD524,RESEARCH!$B:$K,10, FALSE))</f>
        <v/>
      </c>
    </row>
    <row r="525" spans="2:31" ht="18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5" t="str">
        <f>IF(ISNA(VLOOKUP(AA525,PRIZE_AWARD!$B:$F,5, FALSE))=TRUE, "", VLOOKUP(AA525,PRIZE_AWARD!$B:$F,5, FALSE))</f>
        <v/>
      </c>
      <c r="AC525" s="104"/>
      <c r="AD525" s="104"/>
      <c r="AE525" s="87" t="str">
        <f>IF(ISNA(VLOOKUP(AD525,RESEARCH!$B:$K,10, FALSE))=TRUE, "", VLOOKUP(AD525,RESEARCH!$B:$K,10, FALSE))</f>
        <v/>
      </c>
    </row>
    <row r="526" spans="2:31" ht="18"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5" t="str">
        <f>IF(ISNA(VLOOKUP(AA526,PRIZE_AWARD!$B:$F,5, FALSE))=TRUE, "", VLOOKUP(AA526,PRIZE_AWARD!$B:$F,5, FALSE))</f>
        <v/>
      </c>
      <c r="AC526" s="104"/>
      <c r="AD526" s="104"/>
      <c r="AE526" s="87" t="str">
        <f>IF(ISNA(VLOOKUP(AD526,RESEARCH!$B:$K,10, FALSE))=TRUE, "", VLOOKUP(AD526,RESEARCH!$B:$K,10, FALSE))</f>
        <v/>
      </c>
    </row>
    <row r="527" spans="2:31" ht="18"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5" t="str">
        <f>IF(ISNA(VLOOKUP(AA527,PRIZE_AWARD!$B:$F,5, FALSE))=TRUE, "", VLOOKUP(AA527,PRIZE_AWARD!$B:$F,5, FALSE))</f>
        <v/>
      </c>
      <c r="AC527" s="104"/>
      <c r="AD527" s="104"/>
      <c r="AE527" s="87" t="str">
        <f>IF(ISNA(VLOOKUP(AD527,RESEARCH!$B:$K,10, FALSE))=TRUE, "", VLOOKUP(AD527,RESEARCH!$B:$K,10, FALSE))</f>
        <v/>
      </c>
    </row>
    <row r="528" spans="2:31" ht="18"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5" t="str">
        <f>IF(ISNA(VLOOKUP(AA528,PRIZE_AWARD!$B:$F,5, FALSE))=TRUE, "", VLOOKUP(AA528,PRIZE_AWARD!$B:$F,5, FALSE))</f>
        <v/>
      </c>
      <c r="AC528" s="104"/>
      <c r="AD528" s="104"/>
      <c r="AE528" s="87" t="str">
        <f>IF(ISNA(VLOOKUP(AD528,RESEARCH!$B:$K,10, FALSE))=TRUE, "", VLOOKUP(AD528,RESEARCH!$B:$K,10, FALSE))</f>
        <v/>
      </c>
    </row>
    <row r="529" spans="2:31" ht="18"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5" t="str">
        <f>IF(ISNA(VLOOKUP(AA529,PRIZE_AWARD!$B:$F,5, FALSE))=TRUE, "", VLOOKUP(AA529,PRIZE_AWARD!$B:$F,5, FALSE))</f>
        <v/>
      </c>
      <c r="AC529" s="104"/>
      <c r="AD529" s="104"/>
      <c r="AE529" s="87" t="str">
        <f>IF(ISNA(VLOOKUP(AD529,RESEARCH!$B:$K,10, FALSE))=TRUE, "", VLOOKUP(AD529,RESEARCH!$B:$K,10, FALSE))</f>
        <v/>
      </c>
    </row>
    <row r="530" spans="2:31" ht="18"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5" t="str">
        <f>IF(ISNA(VLOOKUP(AA530,PRIZE_AWARD!$B:$F,5, FALSE))=TRUE, "", VLOOKUP(AA530,PRIZE_AWARD!$B:$F,5, FALSE))</f>
        <v/>
      </c>
      <c r="AC530" s="104"/>
      <c r="AD530" s="104"/>
      <c r="AE530" s="87" t="str">
        <f>IF(ISNA(VLOOKUP(AD530,RESEARCH!$B:$K,10, FALSE))=TRUE, "", VLOOKUP(AD530,RESEARCH!$B:$K,10, FALSE))</f>
        <v/>
      </c>
    </row>
    <row r="531" spans="2:31" ht="18"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5" t="str">
        <f>IF(ISNA(VLOOKUP(AA531,PRIZE_AWARD!$B:$F,5, FALSE))=TRUE, "", VLOOKUP(AA531,PRIZE_AWARD!$B:$F,5, FALSE))</f>
        <v/>
      </c>
      <c r="AC531" s="104"/>
      <c r="AD531" s="104"/>
      <c r="AE531" s="87" t="str">
        <f>IF(ISNA(VLOOKUP(AD531,RESEARCH!$B:$K,10, FALSE))=TRUE, "", VLOOKUP(AD531,RESEARCH!$B:$K,10, FALSE))</f>
        <v/>
      </c>
    </row>
    <row r="532" spans="2:31" ht="18"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5" t="str">
        <f>IF(ISNA(VLOOKUP(AA532,PRIZE_AWARD!$B:$F,5, FALSE))=TRUE, "", VLOOKUP(AA532,PRIZE_AWARD!$B:$F,5, FALSE))</f>
        <v/>
      </c>
      <c r="AC532" s="104"/>
      <c r="AD532" s="104"/>
      <c r="AE532" s="87" t="str">
        <f>IF(ISNA(VLOOKUP(AD532,RESEARCH!$B:$K,10, FALSE))=TRUE, "", VLOOKUP(AD532,RESEARCH!$B:$K,10, FALSE))</f>
        <v/>
      </c>
    </row>
    <row r="533" spans="2:31" ht="18"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5" t="str">
        <f>IF(ISNA(VLOOKUP(AA533,PRIZE_AWARD!$B:$F,5, FALSE))=TRUE, "", VLOOKUP(AA533,PRIZE_AWARD!$B:$F,5, FALSE))</f>
        <v/>
      </c>
      <c r="AC533" s="104"/>
      <c r="AD533" s="104"/>
      <c r="AE533" s="87" t="str">
        <f>IF(ISNA(VLOOKUP(AD533,RESEARCH!$B:$K,10, FALSE))=TRUE, "", VLOOKUP(AD533,RESEARCH!$B:$K,10, FALSE))</f>
        <v/>
      </c>
    </row>
    <row r="534" spans="2:31" ht="18"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5" t="str">
        <f>IF(ISNA(VLOOKUP(AA534,PRIZE_AWARD!$B:$F,5, FALSE))=TRUE, "", VLOOKUP(AA534,PRIZE_AWARD!$B:$F,5, FALSE))</f>
        <v/>
      </c>
      <c r="AC534" s="104"/>
      <c r="AD534" s="104"/>
      <c r="AE534" s="87" t="str">
        <f>IF(ISNA(VLOOKUP(AD534,RESEARCH!$B:$K,10, FALSE))=TRUE, "", VLOOKUP(AD534,RESEARCH!$B:$K,10, FALSE))</f>
        <v/>
      </c>
    </row>
    <row r="535" spans="2:31" ht="18"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5" t="str">
        <f>IF(ISNA(VLOOKUP(AA535,PRIZE_AWARD!$B:$F,5, FALSE))=TRUE, "", VLOOKUP(AA535,PRIZE_AWARD!$B:$F,5, FALSE))</f>
        <v/>
      </c>
      <c r="AC535" s="104"/>
      <c r="AD535" s="104"/>
      <c r="AE535" s="87" t="str">
        <f>IF(ISNA(VLOOKUP(AD535,RESEARCH!$B:$K,10, FALSE))=TRUE, "", VLOOKUP(AD535,RESEARCH!$B:$K,10, FALSE))</f>
        <v/>
      </c>
    </row>
    <row r="536" spans="2:31" ht="18"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5" t="str">
        <f>IF(ISNA(VLOOKUP(AA536,PRIZE_AWARD!$B:$F,5, FALSE))=TRUE, "", VLOOKUP(AA536,PRIZE_AWARD!$B:$F,5, FALSE))</f>
        <v/>
      </c>
      <c r="AC536" s="104"/>
      <c r="AD536" s="104"/>
      <c r="AE536" s="87" t="str">
        <f>IF(ISNA(VLOOKUP(AD536,RESEARCH!$B:$K,10, FALSE))=TRUE, "", VLOOKUP(AD536,RESEARCH!$B:$K,10, FALSE))</f>
        <v/>
      </c>
    </row>
    <row r="537" spans="2:31" ht="18"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5" t="str">
        <f>IF(ISNA(VLOOKUP(AA537,PRIZE_AWARD!$B:$F,5, FALSE))=TRUE, "", VLOOKUP(AA537,PRIZE_AWARD!$B:$F,5, FALSE))</f>
        <v/>
      </c>
      <c r="AC537" s="104"/>
      <c r="AD537" s="104"/>
      <c r="AE537" s="87" t="str">
        <f>IF(ISNA(VLOOKUP(AD537,RESEARCH!$B:$K,10, FALSE))=TRUE, "", VLOOKUP(AD537,RESEARCH!$B:$K,10, FALSE))</f>
        <v/>
      </c>
    </row>
    <row r="538" spans="2:31" ht="18"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5" t="str">
        <f>IF(ISNA(VLOOKUP(AA538,PRIZE_AWARD!$B:$F,5, FALSE))=TRUE, "", VLOOKUP(AA538,PRIZE_AWARD!$B:$F,5, FALSE))</f>
        <v/>
      </c>
      <c r="AC538" s="104"/>
      <c r="AD538" s="104"/>
      <c r="AE538" s="87" t="str">
        <f>IF(ISNA(VLOOKUP(AD538,RESEARCH!$B:$K,10, FALSE))=TRUE, "", VLOOKUP(AD538,RESEARCH!$B:$K,10, FALSE))</f>
        <v/>
      </c>
    </row>
    <row r="539" spans="2:31" ht="18"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5" t="str">
        <f>IF(ISNA(VLOOKUP(AA539,PRIZE_AWARD!$B:$F,5, FALSE))=TRUE, "", VLOOKUP(AA539,PRIZE_AWARD!$B:$F,5, FALSE))</f>
        <v/>
      </c>
      <c r="AC539" s="104"/>
      <c r="AD539" s="104"/>
      <c r="AE539" s="87" t="str">
        <f>IF(ISNA(VLOOKUP(AD539,RESEARCH!$B:$K,10, FALSE))=TRUE, "", VLOOKUP(AD539,RESEARCH!$B:$K,10, FALSE))</f>
        <v/>
      </c>
    </row>
    <row r="540" spans="2:31" ht="18"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5" t="str">
        <f>IF(ISNA(VLOOKUP(AA540,PRIZE_AWARD!$B:$F,5, FALSE))=TRUE, "", VLOOKUP(AA540,PRIZE_AWARD!$B:$F,5, FALSE))</f>
        <v/>
      </c>
      <c r="AC540" s="104"/>
      <c r="AD540" s="104"/>
      <c r="AE540" s="87" t="str">
        <f>IF(ISNA(VLOOKUP(AD540,RESEARCH!$B:$K,10, FALSE))=TRUE, "", VLOOKUP(AD540,RESEARCH!$B:$K,10, FALSE))</f>
        <v/>
      </c>
    </row>
    <row r="541" spans="2:31" ht="18"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5" t="str">
        <f>IF(ISNA(VLOOKUP(AA541,PRIZE_AWARD!$B:$F,5, FALSE))=TRUE, "", VLOOKUP(AA541,PRIZE_AWARD!$B:$F,5, FALSE))</f>
        <v/>
      </c>
      <c r="AC541" s="104"/>
      <c r="AD541" s="104"/>
      <c r="AE541" s="87" t="str">
        <f>IF(ISNA(VLOOKUP(AD541,RESEARCH!$B:$K,10, FALSE))=TRUE, "", VLOOKUP(AD541,RESEARCH!$B:$K,10, FALSE))</f>
        <v/>
      </c>
    </row>
    <row r="542" spans="2:31" ht="18"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5" t="str">
        <f>IF(ISNA(VLOOKUP(AA542,PRIZE_AWARD!$B:$F,5, FALSE))=TRUE, "", VLOOKUP(AA542,PRIZE_AWARD!$B:$F,5, FALSE))</f>
        <v/>
      </c>
      <c r="AC542" s="104"/>
      <c r="AD542" s="104"/>
      <c r="AE542" s="87" t="str">
        <f>IF(ISNA(VLOOKUP(AD542,RESEARCH!$B:$K,10, FALSE))=TRUE, "", VLOOKUP(AD542,RESEARCH!$B:$K,10, FALSE))</f>
        <v/>
      </c>
    </row>
    <row r="543" spans="2:31" ht="18"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5" t="str">
        <f>IF(ISNA(VLOOKUP(AA543,PRIZE_AWARD!$B:$F,5, FALSE))=TRUE, "", VLOOKUP(AA543,PRIZE_AWARD!$B:$F,5, FALSE))</f>
        <v/>
      </c>
      <c r="AC543" s="104"/>
      <c r="AD543" s="104"/>
      <c r="AE543" s="87" t="str">
        <f>IF(ISNA(VLOOKUP(AD543,RESEARCH!$B:$K,10, FALSE))=TRUE, "", VLOOKUP(AD543,RESEARCH!$B:$K,10, FALSE))</f>
        <v/>
      </c>
    </row>
    <row r="544" spans="2:31" ht="18"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5" t="str">
        <f>IF(ISNA(VLOOKUP(AA544,PRIZE_AWARD!$B:$F,5, FALSE))=TRUE, "", VLOOKUP(AA544,PRIZE_AWARD!$B:$F,5, FALSE))</f>
        <v/>
      </c>
      <c r="AC544" s="104"/>
      <c r="AD544" s="104"/>
      <c r="AE544" s="87" t="str">
        <f>IF(ISNA(VLOOKUP(AD544,RESEARCH!$B:$K,10, FALSE))=TRUE, "", VLOOKUP(AD544,RESEARCH!$B:$K,10, FALSE))</f>
        <v/>
      </c>
    </row>
    <row r="545" spans="2:31" ht="18"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5" t="str">
        <f>IF(ISNA(VLOOKUP(AA545,PRIZE_AWARD!$B:$F,5, FALSE))=TRUE, "", VLOOKUP(AA545,PRIZE_AWARD!$B:$F,5, FALSE))</f>
        <v/>
      </c>
      <c r="AC545" s="104"/>
      <c r="AD545" s="104"/>
      <c r="AE545" s="87" t="str">
        <f>IF(ISNA(VLOOKUP(AD545,RESEARCH!$B:$K,10, FALSE))=TRUE, "", VLOOKUP(AD545,RESEARCH!$B:$K,10, FALSE))</f>
        <v/>
      </c>
    </row>
    <row r="546" spans="2:31" ht="18"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5" t="str">
        <f>IF(ISNA(VLOOKUP(AA546,PRIZE_AWARD!$B:$F,5, FALSE))=TRUE, "", VLOOKUP(AA546,PRIZE_AWARD!$B:$F,5, FALSE))</f>
        <v/>
      </c>
      <c r="AC546" s="104"/>
      <c r="AD546" s="104"/>
      <c r="AE546" s="87" t="str">
        <f>IF(ISNA(VLOOKUP(AD546,RESEARCH!$B:$K,10, FALSE))=TRUE, "", VLOOKUP(AD546,RESEARCH!$B:$K,10, FALSE))</f>
        <v/>
      </c>
    </row>
    <row r="547" spans="2:31" ht="18"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5" t="str">
        <f>IF(ISNA(VLOOKUP(AA547,PRIZE_AWARD!$B:$F,5, FALSE))=TRUE, "", VLOOKUP(AA547,PRIZE_AWARD!$B:$F,5, FALSE))</f>
        <v/>
      </c>
      <c r="AC547" s="104"/>
      <c r="AD547" s="104"/>
      <c r="AE547" s="87" t="str">
        <f>IF(ISNA(VLOOKUP(AD547,RESEARCH!$B:$K,10, FALSE))=TRUE, "", VLOOKUP(AD547,RESEARCH!$B:$K,10, FALSE))</f>
        <v/>
      </c>
    </row>
    <row r="548" spans="2:31" ht="18"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5" t="str">
        <f>IF(ISNA(VLOOKUP(AA548,PRIZE_AWARD!$B:$F,5, FALSE))=TRUE, "", VLOOKUP(AA548,PRIZE_AWARD!$B:$F,5, FALSE))</f>
        <v/>
      </c>
      <c r="AC548" s="104"/>
      <c r="AD548" s="104"/>
      <c r="AE548" s="87" t="str">
        <f>IF(ISNA(VLOOKUP(AD548,RESEARCH!$B:$K,10, FALSE))=TRUE, "", VLOOKUP(AD548,RESEARCH!$B:$K,10, FALSE))</f>
        <v/>
      </c>
    </row>
    <row r="549" spans="2:31" ht="18"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5" t="str">
        <f>IF(ISNA(VLOOKUP(AA549,PRIZE_AWARD!$B:$F,5, FALSE))=TRUE, "", VLOOKUP(AA549,PRIZE_AWARD!$B:$F,5, FALSE))</f>
        <v/>
      </c>
      <c r="AC549" s="104"/>
      <c r="AD549" s="104"/>
      <c r="AE549" s="87" t="str">
        <f>IF(ISNA(VLOOKUP(AD549,RESEARCH!$B:$K,10, FALSE))=TRUE, "", VLOOKUP(AD549,RESEARCH!$B:$K,10, FALSE))</f>
        <v/>
      </c>
    </row>
    <row r="550" spans="2:31" ht="18"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5" t="str">
        <f>IF(ISNA(VLOOKUP(AA550,PRIZE_AWARD!$B:$F,5, FALSE))=TRUE, "", VLOOKUP(AA550,PRIZE_AWARD!$B:$F,5, FALSE))</f>
        <v/>
      </c>
      <c r="AC550" s="104"/>
      <c r="AD550" s="104"/>
      <c r="AE550" s="87" t="str">
        <f>IF(ISNA(VLOOKUP(AD550,RESEARCH!$B:$K,10, FALSE))=TRUE, "", VLOOKUP(AD550,RESEARCH!$B:$K,10, FALSE))</f>
        <v/>
      </c>
    </row>
    <row r="551" spans="2:31" ht="18"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5" t="str">
        <f>IF(ISNA(VLOOKUP(AA551,PRIZE_AWARD!$B:$F,5, FALSE))=TRUE, "", VLOOKUP(AA551,PRIZE_AWARD!$B:$F,5, FALSE))</f>
        <v/>
      </c>
      <c r="AC551" s="104"/>
      <c r="AD551" s="104"/>
      <c r="AE551" s="87" t="str">
        <f>IF(ISNA(VLOOKUP(AD551,RESEARCH!$B:$K,10, FALSE))=TRUE, "", VLOOKUP(AD551,RESEARCH!$B:$K,10, FALSE))</f>
        <v/>
      </c>
    </row>
    <row r="552" spans="2:31" ht="18"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5" t="str">
        <f>IF(ISNA(VLOOKUP(AA552,PRIZE_AWARD!$B:$F,5, FALSE))=TRUE, "", VLOOKUP(AA552,PRIZE_AWARD!$B:$F,5, FALSE))</f>
        <v/>
      </c>
      <c r="AC552" s="104"/>
      <c r="AD552" s="104"/>
      <c r="AE552" s="87" t="str">
        <f>IF(ISNA(VLOOKUP(AD552,RESEARCH!$B:$K,10, FALSE))=TRUE, "", VLOOKUP(AD552,RESEARCH!$B:$K,10, FALSE))</f>
        <v/>
      </c>
    </row>
    <row r="553" spans="2:31" ht="18"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5" t="str">
        <f>IF(ISNA(VLOOKUP(AA553,PRIZE_AWARD!$B:$F,5, FALSE))=TRUE, "", VLOOKUP(AA553,PRIZE_AWARD!$B:$F,5, FALSE))</f>
        <v/>
      </c>
      <c r="AC553" s="104"/>
      <c r="AD553" s="104"/>
      <c r="AE553" s="87" t="str">
        <f>IF(ISNA(VLOOKUP(AD553,RESEARCH!$B:$K,10, FALSE))=TRUE, "", VLOOKUP(AD553,RESEARCH!$B:$K,10, FALSE))</f>
        <v/>
      </c>
    </row>
    <row r="554" spans="2:31" ht="18"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5" t="str">
        <f>IF(ISNA(VLOOKUP(AA554,PRIZE_AWARD!$B:$F,5, FALSE))=TRUE, "", VLOOKUP(AA554,PRIZE_AWARD!$B:$F,5, FALSE))</f>
        <v/>
      </c>
      <c r="AC554" s="104"/>
      <c r="AD554" s="104"/>
      <c r="AE554" s="87" t="str">
        <f>IF(ISNA(VLOOKUP(AD554,RESEARCH!$B:$K,10, FALSE))=TRUE, "", VLOOKUP(AD554,RESEARCH!$B:$K,10, FALSE))</f>
        <v/>
      </c>
    </row>
    <row r="555" spans="2:31" ht="18"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5" t="str">
        <f>IF(ISNA(VLOOKUP(AA555,PRIZE_AWARD!$B:$F,5, FALSE))=TRUE, "", VLOOKUP(AA555,PRIZE_AWARD!$B:$F,5, FALSE))</f>
        <v/>
      </c>
      <c r="AC555" s="104"/>
      <c r="AD555" s="104"/>
      <c r="AE555" s="87" t="str">
        <f>IF(ISNA(VLOOKUP(AD555,RESEARCH!$B:$K,10, FALSE))=TRUE, "", VLOOKUP(AD555,RESEARCH!$B:$K,10, FALSE))</f>
        <v/>
      </c>
    </row>
    <row r="556" spans="2:31" ht="18"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5" t="str">
        <f>IF(ISNA(VLOOKUP(AA556,PRIZE_AWARD!$B:$F,5, FALSE))=TRUE, "", VLOOKUP(AA556,PRIZE_AWARD!$B:$F,5, FALSE))</f>
        <v/>
      </c>
      <c r="AC556" s="104"/>
      <c r="AD556" s="104"/>
      <c r="AE556" s="87" t="str">
        <f>IF(ISNA(VLOOKUP(AD556,RESEARCH!$B:$K,10, FALSE))=TRUE, "", VLOOKUP(AD556,RESEARCH!$B:$K,10, FALSE))</f>
        <v/>
      </c>
    </row>
    <row r="557" spans="2:31" ht="18"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5" t="str">
        <f>IF(ISNA(VLOOKUP(AA557,PRIZE_AWARD!$B:$F,5, FALSE))=TRUE, "", VLOOKUP(AA557,PRIZE_AWARD!$B:$F,5, FALSE))</f>
        <v/>
      </c>
      <c r="AC557" s="104"/>
      <c r="AD557" s="104"/>
      <c r="AE557" s="87" t="str">
        <f>IF(ISNA(VLOOKUP(AD557,RESEARCH!$B:$K,10, FALSE))=TRUE, "", VLOOKUP(AD557,RESEARCH!$B:$K,10, FALSE))</f>
        <v/>
      </c>
    </row>
    <row r="558" spans="2:31" ht="18"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5" t="str">
        <f>IF(ISNA(VLOOKUP(AA558,PRIZE_AWARD!$B:$F,5, FALSE))=TRUE, "", VLOOKUP(AA558,PRIZE_AWARD!$B:$F,5, FALSE))</f>
        <v/>
      </c>
      <c r="AC558" s="104"/>
      <c r="AD558" s="104"/>
      <c r="AE558" s="87" t="str">
        <f>IF(ISNA(VLOOKUP(AD558,RESEARCH!$B:$K,10, FALSE))=TRUE, "", VLOOKUP(AD558,RESEARCH!$B:$K,10, FALSE))</f>
        <v/>
      </c>
    </row>
    <row r="559" spans="2:31" ht="18"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5" t="str">
        <f>IF(ISNA(VLOOKUP(AA559,PRIZE_AWARD!$B:$F,5, FALSE))=TRUE, "", VLOOKUP(AA559,PRIZE_AWARD!$B:$F,5, FALSE))</f>
        <v/>
      </c>
      <c r="AC559" s="104"/>
      <c r="AD559" s="104"/>
      <c r="AE559" s="87" t="str">
        <f>IF(ISNA(VLOOKUP(AD559,RESEARCH!$B:$K,10, FALSE))=TRUE, "", VLOOKUP(AD559,RESEARCH!$B:$K,10, FALSE))</f>
        <v/>
      </c>
    </row>
    <row r="560" spans="2:31" ht="18"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5" t="str">
        <f>IF(ISNA(VLOOKUP(AA560,PRIZE_AWARD!$B:$F,5, FALSE))=TRUE, "", VLOOKUP(AA560,PRIZE_AWARD!$B:$F,5, FALSE))</f>
        <v/>
      </c>
      <c r="AC560" s="104"/>
      <c r="AD560" s="104"/>
      <c r="AE560" s="87" t="str">
        <f>IF(ISNA(VLOOKUP(AD560,RESEARCH!$B:$K,10, FALSE))=TRUE, "", VLOOKUP(AD560,RESEARCH!$B:$K,10, FALSE))</f>
        <v/>
      </c>
    </row>
    <row r="561" spans="2:31" ht="18"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5" t="str">
        <f>IF(ISNA(VLOOKUP(AA561,PRIZE_AWARD!$B:$F,5, FALSE))=TRUE, "", VLOOKUP(AA561,PRIZE_AWARD!$B:$F,5, FALSE))</f>
        <v/>
      </c>
      <c r="AC561" s="104"/>
      <c r="AD561" s="104"/>
      <c r="AE561" s="87" t="str">
        <f>IF(ISNA(VLOOKUP(AD561,RESEARCH!$B:$K,10, FALSE))=TRUE, "", VLOOKUP(AD561,RESEARCH!$B:$K,10, FALSE))</f>
        <v/>
      </c>
    </row>
    <row r="562" spans="2:31" ht="18"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5" t="str">
        <f>IF(ISNA(VLOOKUP(AA562,PRIZE_AWARD!$B:$F,5, FALSE))=TRUE, "", VLOOKUP(AA562,PRIZE_AWARD!$B:$F,5, FALSE))</f>
        <v/>
      </c>
      <c r="AC562" s="104"/>
      <c r="AD562" s="104"/>
      <c r="AE562" s="87" t="str">
        <f>IF(ISNA(VLOOKUP(AD562,RESEARCH!$B:$K,10, FALSE))=TRUE, "", VLOOKUP(AD562,RESEARCH!$B:$K,10, FALSE))</f>
        <v/>
      </c>
    </row>
    <row r="563" spans="2:31" ht="18"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5" t="str">
        <f>IF(ISNA(VLOOKUP(AA563,PRIZE_AWARD!$B:$F,5, FALSE))=TRUE, "", VLOOKUP(AA563,PRIZE_AWARD!$B:$F,5, FALSE))</f>
        <v/>
      </c>
      <c r="AC563" s="104"/>
      <c r="AD563" s="104"/>
      <c r="AE563" s="87" t="str">
        <f>IF(ISNA(VLOOKUP(AD563,RESEARCH!$B:$K,10, FALSE))=TRUE, "", VLOOKUP(AD563,RESEARCH!$B:$K,10, FALSE))</f>
        <v/>
      </c>
    </row>
    <row r="564" spans="2:31" ht="18"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5" t="str">
        <f>IF(ISNA(VLOOKUP(AA564,PRIZE_AWARD!$B:$F,5, FALSE))=TRUE, "", VLOOKUP(AA564,PRIZE_AWARD!$B:$F,5, FALSE))</f>
        <v/>
      </c>
      <c r="AC564" s="104"/>
      <c r="AD564" s="104"/>
      <c r="AE564" s="87" t="str">
        <f>IF(ISNA(VLOOKUP(AD564,RESEARCH!$B:$K,10, FALSE))=TRUE, "", VLOOKUP(AD564,RESEARCH!$B:$K,10, FALSE))</f>
        <v/>
      </c>
    </row>
    <row r="565" spans="2:31" ht="18"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5" t="str">
        <f>IF(ISNA(VLOOKUP(AA565,PRIZE_AWARD!$B:$F,5, FALSE))=TRUE, "", VLOOKUP(AA565,PRIZE_AWARD!$B:$F,5, FALSE))</f>
        <v/>
      </c>
      <c r="AC565" s="104"/>
      <c r="AD565" s="104"/>
      <c r="AE565" s="87" t="str">
        <f>IF(ISNA(VLOOKUP(AD565,RESEARCH!$B:$K,10, FALSE))=TRUE, "", VLOOKUP(AD565,RESEARCH!$B:$K,10, FALSE))</f>
        <v/>
      </c>
    </row>
    <row r="566" spans="2:31" ht="18"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5" t="str">
        <f>IF(ISNA(VLOOKUP(AA566,PRIZE_AWARD!$B:$F,5, FALSE))=TRUE, "", VLOOKUP(AA566,PRIZE_AWARD!$B:$F,5, FALSE))</f>
        <v/>
      </c>
      <c r="AC566" s="104"/>
      <c r="AD566" s="104"/>
      <c r="AE566" s="87" t="str">
        <f>IF(ISNA(VLOOKUP(AD566,RESEARCH!$B:$K,10, FALSE))=TRUE, "", VLOOKUP(AD566,RESEARCH!$B:$K,10, FALSE))</f>
        <v/>
      </c>
    </row>
    <row r="567" spans="2:31" ht="18"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5" t="str">
        <f>IF(ISNA(VLOOKUP(AA567,PRIZE_AWARD!$B:$F,5, FALSE))=TRUE, "", VLOOKUP(AA567,PRIZE_AWARD!$B:$F,5, FALSE))</f>
        <v/>
      </c>
      <c r="AC567" s="104"/>
      <c r="AD567" s="104"/>
      <c r="AE567" s="87" t="str">
        <f>IF(ISNA(VLOOKUP(AD567,RESEARCH!$B:$K,10, FALSE))=TRUE, "", VLOOKUP(AD567,RESEARCH!$B:$K,10, FALSE))</f>
        <v/>
      </c>
    </row>
    <row r="568" spans="2:31" ht="18"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5" t="str">
        <f>IF(ISNA(VLOOKUP(AA568,PRIZE_AWARD!$B:$F,5, FALSE))=TRUE, "", VLOOKUP(AA568,PRIZE_AWARD!$B:$F,5, FALSE))</f>
        <v/>
      </c>
      <c r="AC568" s="104"/>
      <c r="AD568" s="104"/>
      <c r="AE568" s="87" t="str">
        <f>IF(ISNA(VLOOKUP(AD568,RESEARCH!$B:$K,10, FALSE))=TRUE, "", VLOOKUP(AD568,RESEARCH!$B:$K,10, FALSE))</f>
        <v/>
      </c>
    </row>
    <row r="569" spans="2:31" ht="18"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5" t="str">
        <f>IF(ISNA(VLOOKUP(AA569,PRIZE_AWARD!$B:$F,5, FALSE))=TRUE, "", VLOOKUP(AA569,PRIZE_AWARD!$B:$F,5, FALSE))</f>
        <v/>
      </c>
      <c r="AC569" s="104"/>
      <c r="AD569" s="104"/>
      <c r="AE569" s="87" t="str">
        <f>IF(ISNA(VLOOKUP(AD569,RESEARCH!$B:$K,10, FALSE))=TRUE, "", VLOOKUP(AD569,RESEARCH!$B:$K,10, FALSE))</f>
        <v/>
      </c>
    </row>
    <row r="570" spans="2:31" ht="18"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5" t="str">
        <f>IF(ISNA(VLOOKUP(AA570,PRIZE_AWARD!$B:$F,5, FALSE))=TRUE, "", VLOOKUP(AA570,PRIZE_AWARD!$B:$F,5, FALSE))</f>
        <v/>
      </c>
      <c r="AC570" s="104"/>
      <c r="AD570" s="104"/>
      <c r="AE570" s="87" t="str">
        <f>IF(ISNA(VLOOKUP(AD570,RESEARCH!$B:$K,10, FALSE))=TRUE, "", VLOOKUP(AD570,RESEARCH!$B:$K,10, FALSE))</f>
        <v/>
      </c>
    </row>
    <row r="571" spans="2:31" ht="18"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5" t="str">
        <f>IF(ISNA(VLOOKUP(AA571,PRIZE_AWARD!$B:$F,5, FALSE))=TRUE, "", VLOOKUP(AA571,PRIZE_AWARD!$B:$F,5, FALSE))</f>
        <v/>
      </c>
      <c r="AC571" s="104"/>
      <c r="AD571" s="104"/>
      <c r="AE571" s="87" t="str">
        <f>IF(ISNA(VLOOKUP(AD571,RESEARCH!$B:$K,10, FALSE))=TRUE, "", VLOOKUP(AD571,RESEARCH!$B:$K,10, FALSE))</f>
        <v/>
      </c>
    </row>
    <row r="572" spans="2:31" ht="18"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5" t="str">
        <f>IF(ISNA(VLOOKUP(AA572,PRIZE_AWARD!$B:$F,5, FALSE))=TRUE, "", VLOOKUP(AA572,PRIZE_AWARD!$B:$F,5, FALSE))</f>
        <v/>
      </c>
      <c r="AC572" s="104"/>
      <c r="AD572" s="104"/>
      <c r="AE572" s="87" t="str">
        <f>IF(ISNA(VLOOKUP(AD572,RESEARCH!$B:$K,10, FALSE))=TRUE, "", VLOOKUP(AD572,RESEARCH!$B:$K,10, FALSE))</f>
        <v/>
      </c>
    </row>
    <row r="573" spans="2:31" ht="18"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5" t="str">
        <f>IF(ISNA(VLOOKUP(AA573,PRIZE_AWARD!$B:$F,5, FALSE))=TRUE, "", VLOOKUP(AA573,PRIZE_AWARD!$B:$F,5, FALSE))</f>
        <v/>
      </c>
      <c r="AC573" s="104"/>
      <c r="AD573" s="104"/>
      <c r="AE573" s="87" t="str">
        <f>IF(ISNA(VLOOKUP(AD573,RESEARCH!$B:$K,10, FALSE))=TRUE, "", VLOOKUP(AD573,RESEARCH!$B:$K,10, FALSE))</f>
        <v/>
      </c>
    </row>
    <row r="574" spans="2:31" ht="18"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5" t="str">
        <f>IF(ISNA(VLOOKUP(AA574,PRIZE_AWARD!$B:$F,5, FALSE))=TRUE, "", VLOOKUP(AA574,PRIZE_AWARD!$B:$F,5, FALSE))</f>
        <v/>
      </c>
      <c r="AC574" s="104"/>
      <c r="AD574" s="104"/>
      <c r="AE574" s="87" t="str">
        <f>IF(ISNA(VLOOKUP(AD574,RESEARCH!$B:$K,10, FALSE))=TRUE, "", VLOOKUP(AD574,RESEARCH!$B:$K,10, FALSE))</f>
        <v/>
      </c>
    </row>
    <row r="575" spans="2:31" ht="18"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5" t="str">
        <f>IF(ISNA(VLOOKUP(AA575,PRIZE_AWARD!$B:$F,5, FALSE))=TRUE, "", VLOOKUP(AA575,PRIZE_AWARD!$B:$F,5, FALSE))</f>
        <v/>
      </c>
      <c r="AC575" s="104"/>
      <c r="AD575" s="104"/>
      <c r="AE575" s="87" t="str">
        <f>IF(ISNA(VLOOKUP(AD575,RESEARCH!$B:$K,10, FALSE))=TRUE, "", VLOOKUP(AD575,RESEARCH!$B:$K,10, FALSE))</f>
        <v/>
      </c>
    </row>
    <row r="576" spans="2:31" ht="18"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5" t="str">
        <f>IF(ISNA(VLOOKUP(AA576,PRIZE_AWARD!$B:$F,5, FALSE))=TRUE, "", VLOOKUP(AA576,PRIZE_AWARD!$B:$F,5, FALSE))</f>
        <v/>
      </c>
      <c r="AC576" s="104"/>
      <c r="AD576" s="104"/>
      <c r="AE576" s="87" t="str">
        <f>IF(ISNA(VLOOKUP(AD576,RESEARCH!$B:$K,10, FALSE))=TRUE, "", VLOOKUP(AD576,RESEARCH!$B:$K,10, FALSE))</f>
        <v/>
      </c>
    </row>
    <row r="577" spans="2:31" ht="18"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5" t="str">
        <f>IF(ISNA(VLOOKUP(AA577,PRIZE_AWARD!$B:$F,5, FALSE))=TRUE, "", VLOOKUP(AA577,PRIZE_AWARD!$B:$F,5, FALSE))</f>
        <v/>
      </c>
      <c r="AC577" s="104"/>
      <c r="AD577" s="104"/>
      <c r="AE577" s="87" t="str">
        <f>IF(ISNA(VLOOKUP(AD577,RESEARCH!$B:$K,10, FALSE))=TRUE, "", VLOOKUP(AD577,RESEARCH!$B:$K,10, FALSE))</f>
        <v/>
      </c>
    </row>
    <row r="578" spans="2:31" ht="18"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5" t="str">
        <f>IF(ISNA(VLOOKUP(AA578,PRIZE_AWARD!$B:$F,5, FALSE))=TRUE, "", VLOOKUP(AA578,PRIZE_AWARD!$B:$F,5, FALSE))</f>
        <v/>
      </c>
      <c r="AC578" s="104"/>
      <c r="AD578" s="104"/>
      <c r="AE578" s="87" t="str">
        <f>IF(ISNA(VLOOKUP(AD578,RESEARCH!$B:$K,10, FALSE))=TRUE, "", VLOOKUP(AD578,RESEARCH!$B:$K,10, FALSE))</f>
        <v/>
      </c>
    </row>
    <row r="579" spans="2:31" ht="18"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5" t="str">
        <f>IF(ISNA(VLOOKUP(AA579,PRIZE_AWARD!$B:$F,5, FALSE))=TRUE, "", VLOOKUP(AA579,PRIZE_AWARD!$B:$F,5, FALSE))</f>
        <v/>
      </c>
      <c r="AC579" s="104"/>
      <c r="AD579" s="104"/>
      <c r="AE579" s="87" t="str">
        <f>IF(ISNA(VLOOKUP(AD579,RESEARCH!$B:$K,10, FALSE))=TRUE, "", VLOOKUP(AD579,RESEARCH!$B:$K,10, FALSE))</f>
        <v/>
      </c>
    </row>
    <row r="580" spans="2:31" ht="18"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5" t="str">
        <f>IF(ISNA(VLOOKUP(AA580,PRIZE_AWARD!$B:$F,5, FALSE))=TRUE, "", VLOOKUP(AA580,PRIZE_AWARD!$B:$F,5, FALSE))</f>
        <v/>
      </c>
      <c r="AC580" s="104"/>
      <c r="AD580" s="104"/>
      <c r="AE580" s="87" t="str">
        <f>IF(ISNA(VLOOKUP(AD580,RESEARCH!$B:$K,10, FALSE))=TRUE, "", VLOOKUP(AD580,RESEARCH!$B:$K,10, FALSE))</f>
        <v/>
      </c>
    </row>
    <row r="581" spans="2:31" ht="18"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5" t="str">
        <f>IF(ISNA(VLOOKUP(AA581,PRIZE_AWARD!$B:$F,5, FALSE))=TRUE, "", VLOOKUP(AA581,PRIZE_AWARD!$B:$F,5, FALSE))</f>
        <v/>
      </c>
      <c r="AC581" s="104"/>
      <c r="AD581" s="104"/>
      <c r="AE581" s="87" t="str">
        <f>IF(ISNA(VLOOKUP(AD581,RESEARCH!$B:$K,10, FALSE))=TRUE, "", VLOOKUP(AD581,RESEARCH!$B:$K,10, FALSE))</f>
        <v/>
      </c>
    </row>
    <row r="582" spans="2:31" ht="18"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5" t="str">
        <f>IF(ISNA(VLOOKUP(AA582,PRIZE_AWARD!$B:$F,5, FALSE))=TRUE, "", VLOOKUP(AA582,PRIZE_AWARD!$B:$F,5, FALSE))</f>
        <v/>
      </c>
      <c r="AC582" s="104"/>
      <c r="AD582" s="104"/>
      <c r="AE582" s="87" t="str">
        <f>IF(ISNA(VLOOKUP(AD582,RESEARCH!$B:$K,10, FALSE))=TRUE, "", VLOOKUP(AD582,RESEARCH!$B:$K,10, FALSE))</f>
        <v/>
      </c>
    </row>
    <row r="583" spans="2:31" ht="18"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5" t="str">
        <f>IF(ISNA(VLOOKUP(AA583,PRIZE_AWARD!$B:$F,5, FALSE))=TRUE, "", VLOOKUP(AA583,PRIZE_AWARD!$B:$F,5, FALSE))</f>
        <v/>
      </c>
      <c r="AC583" s="104"/>
      <c r="AD583" s="104"/>
      <c r="AE583" s="87" t="str">
        <f>IF(ISNA(VLOOKUP(AD583,RESEARCH!$B:$K,10, FALSE))=TRUE, "", VLOOKUP(AD583,RESEARCH!$B:$K,10, FALSE))</f>
        <v/>
      </c>
    </row>
    <row r="584" spans="2:31" ht="18"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5" t="str">
        <f>IF(ISNA(VLOOKUP(AA584,PRIZE_AWARD!$B:$F,5, FALSE))=TRUE, "", VLOOKUP(AA584,PRIZE_AWARD!$B:$F,5, FALSE))</f>
        <v/>
      </c>
      <c r="AC584" s="104"/>
      <c r="AD584" s="104"/>
      <c r="AE584" s="87" t="str">
        <f>IF(ISNA(VLOOKUP(AD584,RESEARCH!$B:$K,10, FALSE))=TRUE, "", VLOOKUP(AD584,RESEARCH!$B:$K,10, FALSE))</f>
        <v/>
      </c>
    </row>
    <row r="585" spans="2:31" ht="18"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5" t="str">
        <f>IF(ISNA(VLOOKUP(AA585,PRIZE_AWARD!$B:$F,5, FALSE))=TRUE, "", VLOOKUP(AA585,PRIZE_AWARD!$B:$F,5, FALSE))</f>
        <v/>
      </c>
      <c r="AC585" s="104"/>
      <c r="AD585" s="104"/>
      <c r="AE585" s="87" t="str">
        <f>IF(ISNA(VLOOKUP(AD585,RESEARCH!$B:$K,10, FALSE))=TRUE, "", VLOOKUP(AD585,RESEARCH!$B:$K,10, FALSE))</f>
        <v/>
      </c>
    </row>
    <row r="586" spans="2:31" ht="18"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5" t="str">
        <f>IF(ISNA(VLOOKUP(AA586,PRIZE_AWARD!$B:$F,5, FALSE))=TRUE, "", VLOOKUP(AA586,PRIZE_AWARD!$B:$F,5, FALSE))</f>
        <v/>
      </c>
      <c r="AC586" s="104"/>
      <c r="AD586" s="104"/>
      <c r="AE586" s="87" t="str">
        <f>IF(ISNA(VLOOKUP(AD586,RESEARCH!$B:$K,10, FALSE))=TRUE, "", VLOOKUP(AD586,RESEARCH!$B:$K,10, FALSE))</f>
        <v/>
      </c>
    </row>
    <row r="587" spans="2:31" ht="18"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5" t="str">
        <f>IF(ISNA(VLOOKUP(AA587,PRIZE_AWARD!$B:$F,5, FALSE))=TRUE, "", VLOOKUP(AA587,PRIZE_AWARD!$B:$F,5, FALSE))</f>
        <v/>
      </c>
      <c r="AC587" s="104"/>
      <c r="AD587" s="104"/>
      <c r="AE587" s="87" t="str">
        <f>IF(ISNA(VLOOKUP(AD587,RESEARCH!$B:$K,10, FALSE))=TRUE, "", VLOOKUP(AD587,RESEARCH!$B:$K,10, FALSE))</f>
        <v/>
      </c>
    </row>
    <row r="588" spans="2:31" ht="18"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5" t="str">
        <f>IF(ISNA(VLOOKUP(AA588,PRIZE_AWARD!$B:$F,5, FALSE))=TRUE, "", VLOOKUP(AA588,PRIZE_AWARD!$B:$F,5, FALSE))</f>
        <v/>
      </c>
      <c r="AC588" s="104"/>
      <c r="AD588" s="104"/>
      <c r="AE588" s="87" t="str">
        <f>IF(ISNA(VLOOKUP(AD588,RESEARCH!$B:$K,10, FALSE))=TRUE, "", VLOOKUP(AD588,RESEARCH!$B:$K,10, FALSE))</f>
        <v/>
      </c>
    </row>
    <row r="589" spans="2:31" ht="18"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5" t="str">
        <f>IF(ISNA(VLOOKUP(AA589,PRIZE_AWARD!$B:$F,5, FALSE))=TRUE, "", VLOOKUP(AA589,PRIZE_AWARD!$B:$F,5, FALSE))</f>
        <v/>
      </c>
      <c r="AC589" s="104"/>
      <c r="AD589" s="104"/>
      <c r="AE589" s="87" t="str">
        <f>IF(ISNA(VLOOKUP(AD589,RESEARCH!$B:$K,10, FALSE))=TRUE, "", VLOOKUP(AD589,RESEARCH!$B:$K,10, FALSE))</f>
        <v/>
      </c>
    </row>
    <row r="590" spans="2:31" ht="18"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5" t="str">
        <f>IF(ISNA(VLOOKUP(AA590,PRIZE_AWARD!$B:$F,5, FALSE))=TRUE, "", VLOOKUP(AA590,PRIZE_AWARD!$B:$F,5, FALSE))</f>
        <v/>
      </c>
      <c r="AC590" s="104"/>
      <c r="AD590" s="104"/>
      <c r="AE590" s="87" t="str">
        <f>IF(ISNA(VLOOKUP(AD590,RESEARCH!$B:$K,10, FALSE))=TRUE, "", VLOOKUP(AD590,RESEARCH!$B:$K,10, FALSE))</f>
        <v/>
      </c>
    </row>
    <row r="591" spans="2:31" ht="18"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5" t="str">
        <f>IF(ISNA(VLOOKUP(AA591,PRIZE_AWARD!$B:$F,5, FALSE))=TRUE, "", VLOOKUP(AA591,PRIZE_AWARD!$B:$F,5, FALSE))</f>
        <v/>
      </c>
      <c r="AC591" s="104"/>
      <c r="AD591" s="104"/>
      <c r="AE591" s="87" t="str">
        <f>IF(ISNA(VLOOKUP(AD591,RESEARCH!$B:$K,10, FALSE))=TRUE, "", VLOOKUP(AD591,RESEARCH!$B:$K,10, FALSE))</f>
        <v/>
      </c>
    </row>
    <row r="592" spans="2:31" ht="18"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5" t="str">
        <f>IF(ISNA(VLOOKUP(AA592,PRIZE_AWARD!$B:$F,5, FALSE))=TRUE, "", VLOOKUP(AA592,PRIZE_AWARD!$B:$F,5, FALSE))</f>
        <v/>
      </c>
      <c r="AC592" s="104"/>
      <c r="AD592" s="104"/>
      <c r="AE592" s="87" t="str">
        <f>IF(ISNA(VLOOKUP(AD592,RESEARCH!$B:$K,10, FALSE))=TRUE, "", VLOOKUP(AD592,RESEARCH!$B:$K,10, FALSE))</f>
        <v/>
      </c>
    </row>
    <row r="593" spans="2:31" ht="18"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5" t="str">
        <f>IF(ISNA(VLOOKUP(AA593,PRIZE_AWARD!$B:$F,5, FALSE))=TRUE, "", VLOOKUP(AA593,PRIZE_AWARD!$B:$F,5, FALSE))</f>
        <v/>
      </c>
      <c r="AC593" s="104"/>
      <c r="AD593" s="104"/>
      <c r="AE593" s="87" t="str">
        <f>IF(ISNA(VLOOKUP(AD593,RESEARCH!$B:$K,10, FALSE))=TRUE, "", VLOOKUP(AD593,RESEARCH!$B:$K,10, FALSE))</f>
        <v/>
      </c>
    </row>
    <row r="594" spans="2:31" ht="18"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5" t="str">
        <f>IF(ISNA(VLOOKUP(AA594,PRIZE_AWARD!$B:$F,5, FALSE))=TRUE, "", VLOOKUP(AA594,PRIZE_AWARD!$B:$F,5, FALSE))</f>
        <v/>
      </c>
      <c r="AC594" s="104"/>
      <c r="AD594" s="104"/>
      <c r="AE594" s="87" t="str">
        <f>IF(ISNA(VLOOKUP(AD594,RESEARCH!$B:$K,10, FALSE))=TRUE, "", VLOOKUP(AD594,RESEARCH!$B:$K,10, FALSE))</f>
        <v/>
      </c>
    </row>
    <row r="595" spans="2:31" ht="18"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5" t="str">
        <f>IF(ISNA(VLOOKUP(AA595,PRIZE_AWARD!$B:$F,5, FALSE))=TRUE, "", VLOOKUP(AA595,PRIZE_AWARD!$B:$F,5, FALSE))</f>
        <v/>
      </c>
      <c r="AC595" s="104"/>
      <c r="AD595" s="104"/>
      <c r="AE595" s="87" t="str">
        <f>IF(ISNA(VLOOKUP(AD595,RESEARCH!$B:$K,10, FALSE))=TRUE, "", VLOOKUP(AD595,RESEARCH!$B:$K,10, FALSE))</f>
        <v/>
      </c>
    </row>
    <row r="596" spans="2:31" ht="18"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5" t="str">
        <f>IF(ISNA(VLOOKUP(AA596,PRIZE_AWARD!$B:$F,5, FALSE))=TRUE, "", VLOOKUP(AA596,PRIZE_AWARD!$B:$F,5, FALSE))</f>
        <v/>
      </c>
      <c r="AC596" s="104"/>
      <c r="AD596" s="104"/>
      <c r="AE596" s="87" t="str">
        <f>IF(ISNA(VLOOKUP(AD596,RESEARCH!$B:$K,10, FALSE))=TRUE, "", VLOOKUP(AD596,RESEARCH!$B:$K,10, FALSE))</f>
        <v/>
      </c>
    </row>
    <row r="597" spans="2:31" ht="18"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5" t="str">
        <f>IF(ISNA(VLOOKUP(AA597,PRIZE_AWARD!$B:$F,5, FALSE))=TRUE, "", VLOOKUP(AA597,PRIZE_AWARD!$B:$F,5, FALSE))</f>
        <v/>
      </c>
      <c r="AC597" s="104"/>
      <c r="AD597" s="104"/>
      <c r="AE597" s="87" t="str">
        <f>IF(ISNA(VLOOKUP(AD597,RESEARCH!$B:$K,10, FALSE))=TRUE, "", VLOOKUP(AD597,RESEARCH!$B:$K,10, FALSE))</f>
        <v/>
      </c>
    </row>
    <row r="598" spans="2:31" ht="18"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5" t="str">
        <f>IF(ISNA(VLOOKUP(AA598,PRIZE_AWARD!$B:$F,5, FALSE))=TRUE, "", VLOOKUP(AA598,PRIZE_AWARD!$B:$F,5, FALSE))</f>
        <v/>
      </c>
      <c r="AC598" s="104"/>
      <c r="AD598" s="104"/>
      <c r="AE598" s="87" t="str">
        <f>IF(ISNA(VLOOKUP(AD598,RESEARCH!$B:$K,10, FALSE))=TRUE, "", VLOOKUP(AD598,RESEARCH!$B:$K,10, FALSE))</f>
        <v/>
      </c>
    </row>
    <row r="599" spans="2:31" ht="18"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5" t="str">
        <f>IF(ISNA(VLOOKUP(AA599,PRIZE_AWARD!$B:$F,5, FALSE))=TRUE, "", VLOOKUP(AA599,PRIZE_AWARD!$B:$F,5, FALSE))</f>
        <v/>
      </c>
      <c r="AC599" s="104"/>
      <c r="AD599" s="104"/>
      <c r="AE599" s="87" t="str">
        <f>IF(ISNA(VLOOKUP(AD599,RESEARCH!$B:$K,10, FALSE))=TRUE, "", VLOOKUP(AD599,RESEARCH!$B:$K,10, FALSE))</f>
        <v/>
      </c>
    </row>
    <row r="600" spans="2:31" ht="18"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5" t="str">
        <f>IF(ISNA(VLOOKUP(AA600,PRIZE_AWARD!$B:$F,5, FALSE))=TRUE, "", VLOOKUP(AA600,PRIZE_AWARD!$B:$F,5, FALSE))</f>
        <v/>
      </c>
      <c r="AC600" s="104"/>
      <c r="AD600" s="104"/>
      <c r="AE600" s="87" t="str">
        <f>IF(ISNA(VLOOKUP(AD600,RESEARCH!$B:$K,10, FALSE))=TRUE, "", VLOOKUP(AD600,RESEARCH!$B:$K,10, FALSE))</f>
        <v/>
      </c>
    </row>
    <row r="601" spans="2:31" ht="18"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5" t="str">
        <f>IF(ISNA(VLOOKUP(AA601,PRIZE_AWARD!$B:$F,5, FALSE))=TRUE, "", VLOOKUP(AA601,PRIZE_AWARD!$B:$F,5, FALSE))</f>
        <v/>
      </c>
      <c r="AC601" s="104"/>
      <c r="AD601" s="104"/>
      <c r="AE601" s="87" t="str">
        <f>IF(ISNA(VLOOKUP(AD601,RESEARCH!$B:$K,10, FALSE))=TRUE, "", VLOOKUP(AD601,RESEARCH!$B:$K,10, FALSE))</f>
        <v/>
      </c>
    </row>
    <row r="602" spans="2:31" ht="18"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5" t="str">
        <f>IF(ISNA(VLOOKUP(AA602,PRIZE_AWARD!$B:$F,5, FALSE))=TRUE, "", VLOOKUP(AA602,PRIZE_AWARD!$B:$F,5, FALSE))</f>
        <v/>
      </c>
      <c r="AC602" s="104"/>
      <c r="AD602" s="104"/>
      <c r="AE602" s="87" t="str">
        <f>IF(ISNA(VLOOKUP(AD602,RESEARCH!$B:$K,10, FALSE))=TRUE, "", VLOOKUP(AD602,RESEARCH!$B:$K,10, FALSE))</f>
        <v/>
      </c>
    </row>
    <row r="603" spans="2:31" ht="18"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5" t="str">
        <f>IF(ISNA(VLOOKUP(AA603,PRIZE_AWARD!$B:$F,5, FALSE))=TRUE, "", VLOOKUP(AA603,PRIZE_AWARD!$B:$F,5, FALSE))</f>
        <v/>
      </c>
      <c r="AC603" s="104"/>
      <c r="AD603" s="104"/>
      <c r="AE603" s="87" t="str">
        <f>IF(ISNA(VLOOKUP(AD603,RESEARCH!$B:$K,10, FALSE))=TRUE, "", VLOOKUP(AD603,RESEARCH!$B:$K,10, FALSE))</f>
        <v/>
      </c>
    </row>
    <row r="604" spans="2:31" ht="18"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5" t="str">
        <f>IF(ISNA(VLOOKUP(AA604,PRIZE_AWARD!$B:$F,5, FALSE))=TRUE, "", VLOOKUP(AA604,PRIZE_AWARD!$B:$F,5, FALSE))</f>
        <v/>
      </c>
      <c r="AC604" s="104"/>
      <c r="AD604" s="104"/>
      <c r="AE604" s="87" t="str">
        <f>IF(ISNA(VLOOKUP(AD604,RESEARCH!$B:$K,10, FALSE))=TRUE, "", VLOOKUP(AD604,RESEARCH!$B:$K,10, FALSE))</f>
        <v/>
      </c>
    </row>
    <row r="605" spans="2:31" ht="18"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5" t="str">
        <f>IF(ISNA(VLOOKUP(AA605,PRIZE_AWARD!$B:$F,5, FALSE))=TRUE, "", VLOOKUP(AA605,PRIZE_AWARD!$B:$F,5, FALSE))</f>
        <v/>
      </c>
      <c r="AC605" s="104"/>
      <c r="AD605" s="104"/>
      <c r="AE605" s="87" t="str">
        <f>IF(ISNA(VLOOKUP(AD605,RESEARCH!$B:$K,10, FALSE))=TRUE, "", VLOOKUP(AD605,RESEARCH!$B:$K,10, FALSE))</f>
        <v/>
      </c>
    </row>
    <row r="606" spans="2:31" ht="18"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5" t="str">
        <f>IF(ISNA(VLOOKUP(AA606,PRIZE_AWARD!$B:$F,5, FALSE))=TRUE, "", VLOOKUP(AA606,PRIZE_AWARD!$B:$F,5, FALSE))</f>
        <v/>
      </c>
      <c r="AC606" s="104"/>
      <c r="AD606" s="104"/>
      <c r="AE606" s="87" t="str">
        <f>IF(ISNA(VLOOKUP(AD606,RESEARCH!$B:$K,10, FALSE))=TRUE, "", VLOOKUP(AD606,RESEARCH!$B:$K,10, FALSE))</f>
        <v/>
      </c>
    </row>
    <row r="607" spans="2:31" ht="18"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5" t="str">
        <f>IF(ISNA(VLOOKUP(AA607,PRIZE_AWARD!$B:$F,5, FALSE))=TRUE, "", VLOOKUP(AA607,PRIZE_AWARD!$B:$F,5, FALSE))</f>
        <v/>
      </c>
      <c r="AC607" s="104"/>
      <c r="AD607" s="104"/>
      <c r="AE607" s="87" t="str">
        <f>IF(ISNA(VLOOKUP(AD607,RESEARCH!$B:$K,10, FALSE))=TRUE, "", VLOOKUP(AD607,RESEARCH!$B:$K,10, FALSE))</f>
        <v/>
      </c>
    </row>
    <row r="608" spans="2:31" ht="18"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5" t="str">
        <f>IF(ISNA(VLOOKUP(AA608,PRIZE_AWARD!$B:$F,5, FALSE))=TRUE, "", VLOOKUP(AA608,PRIZE_AWARD!$B:$F,5, FALSE))</f>
        <v/>
      </c>
      <c r="AC608" s="104"/>
      <c r="AD608" s="104"/>
      <c r="AE608" s="87" t="str">
        <f>IF(ISNA(VLOOKUP(AD608,RESEARCH!$B:$K,10, FALSE))=TRUE, "", VLOOKUP(AD608,RESEARCH!$B:$K,10, FALSE))</f>
        <v/>
      </c>
    </row>
    <row r="609" spans="2:31" ht="18"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5" t="str">
        <f>IF(ISNA(VLOOKUP(AA609,PRIZE_AWARD!$B:$F,5, FALSE))=TRUE, "", VLOOKUP(AA609,PRIZE_AWARD!$B:$F,5, FALSE))</f>
        <v/>
      </c>
      <c r="AC609" s="104"/>
      <c r="AD609" s="104"/>
      <c r="AE609" s="87" t="str">
        <f>IF(ISNA(VLOOKUP(AD609,RESEARCH!$B:$K,10, FALSE))=TRUE, "", VLOOKUP(AD609,RESEARCH!$B:$K,10, FALSE))</f>
        <v/>
      </c>
    </row>
    <row r="610" spans="2:31" ht="18"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5" t="str">
        <f>IF(ISNA(VLOOKUP(AA610,PRIZE_AWARD!$B:$F,5, FALSE))=TRUE, "", VLOOKUP(AA610,PRIZE_AWARD!$B:$F,5, FALSE))</f>
        <v/>
      </c>
      <c r="AC610" s="104"/>
      <c r="AD610" s="104"/>
      <c r="AE610" s="87" t="str">
        <f>IF(ISNA(VLOOKUP(AD610,RESEARCH!$B:$K,10, FALSE))=TRUE, "", VLOOKUP(AD610,RESEARCH!$B:$K,10, FALSE))</f>
        <v/>
      </c>
    </row>
    <row r="611" spans="2:31" ht="18"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5" t="str">
        <f>IF(ISNA(VLOOKUP(AA611,PRIZE_AWARD!$B:$F,5, FALSE))=TRUE, "", VLOOKUP(AA611,PRIZE_AWARD!$B:$F,5, FALSE))</f>
        <v/>
      </c>
      <c r="AC611" s="104"/>
      <c r="AD611" s="104"/>
      <c r="AE611" s="87" t="str">
        <f>IF(ISNA(VLOOKUP(AD611,RESEARCH!$B:$K,10, FALSE))=TRUE, "", VLOOKUP(AD611,RESEARCH!$B:$K,10, FALSE))</f>
        <v/>
      </c>
    </row>
    <row r="612" spans="2:31" ht="18"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5" t="str">
        <f>IF(ISNA(VLOOKUP(AA612,PRIZE_AWARD!$B:$F,5, FALSE))=TRUE, "", VLOOKUP(AA612,PRIZE_AWARD!$B:$F,5, FALSE))</f>
        <v/>
      </c>
      <c r="AC612" s="104"/>
      <c r="AD612" s="104"/>
      <c r="AE612" s="87" t="str">
        <f>IF(ISNA(VLOOKUP(AD612,RESEARCH!$B:$K,10, FALSE))=TRUE, "", VLOOKUP(AD612,RESEARCH!$B:$K,10, FALSE))</f>
        <v/>
      </c>
    </row>
    <row r="613" spans="2:31" ht="18"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5" t="str">
        <f>IF(ISNA(VLOOKUP(AA613,PRIZE_AWARD!$B:$F,5, FALSE))=TRUE, "", VLOOKUP(AA613,PRIZE_AWARD!$B:$F,5, FALSE))</f>
        <v/>
      </c>
      <c r="AC613" s="104"/>
      <c r="AD613" s="104"/>
      <c r="AE613" s="87" t="str">
        <f>IF(ISNA(VLOOKUP(AD613,RESEARCH!$B:$K,10, FALSE))=TRUE, "", VLOOKUP(AD613,RESEARCH!$B:$K,10, FALSE))</f>
        <v/>
      </c>
    </row>
    <row r="614" spans="2:31" ht="18"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5" t="str">
        <f>IF(ISNA(VLOOKUP(AA614,PRIZE_AWARD!$B:$F,5, FALSE))=TRUE, "", VLOOKUP(AA614,PRIZE_AWARD!$B:$F,5, FALSE))</f>
        <v/>
      </c>
      <c r="AC614" s="104"/>
      <c r="AD614" s="104"/>
      <c r="AE614" s="87" t="str">
        <f>IF(ISNA(VLOOKUP(AD614,RESEARCH!$B:$K,10, FALSE))=TRUE, "", VLOOKUP(AD614,RESEARCH!$B:$K,10, FALSE))</f>
        <v/>
      </c>
    </row>
    <row r="615" spans="2:31" ht="18"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5" t="str">
        <f>IF(ISNA(VLOOKUP(AA615,PRIZE_AWARD!$B:$F,5, FALSE))=TRUE, "", VLOOKUP(AA615,PRIZE_AWARD!$B:$F,5, FALSE))</f>
        <v/>
      </c>
      <c r="AC615" s="104"/>
      <c r="AD615" s="104"/>
      <c r="AE615" s="87" t="str">
        <f>IF(ISNA(VLOOKUP(AD615,RESEARCH!$B:$K,10, FALSE))=TRUE, "", VLOOKUP(AD615,RESEARCH!$B:$K,10, FALSE))</f>
        <v/>
      </c>
    </row>
    <row r="616" spans="2:31" ht="18"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5" t="str">
        <f>IF(ISNA(VLOOKUP(AA616,PRIZE_AWARD!$B:$F,5, FALSE))=TRUE, "", VLOOKUP(AA616,PRIZE_AWARD!$B:$F,5, FALSE))</f>
        <v/>
      </c>
      <c r="AC616" s="104"/>
      <c r="AD616" s="104"/>
      <c r="AE616" s="87" t="str">
        <f>IF(ISNA(VLOOKUP(AD616,RESEARCH!$B:$K,10, FALSE))=TRUE, "", VLOOKUP(AD616,RESEARCH!$B:$K,10, FALSE))</f>
        <v/>
      </c>
    </row>
    <row r="617" spans="2:31" ht="18"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5" t="str">
        <f>IF(ISNA(VLOOKUP(AA617,PRIZE_AWARD!$B:$F,5, FALSE))=TRUE, "", VLOOKUP(AA617,PRIZE_AWARD!$B:$F,5, FALSE))</f>
        <v/>
      </c>
      <c r="AC617" s="104"/>
      <c r="AD617" s="104"/>
      <c r="AE617" s="87" t="str">
        <f>IF(ISNA(VLOOKUP(AD617,RESEARCH!$B:$K,10, FALSE))=TRUE, "", VLOOKUP(AD617,RESEARCH!$B:$K,10, FALSE))</f>
        <v/>
      </c>
    </row>
    <row r="618" spans="2:31" ht="18"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5" t="str">
        <f>IF(ISNA(VLOOKUP(AA618,PRIZE_AWARD!$B:$F,5, FALSE))=TRUE, "", VLOOKUP(AA618,PRIZE_AWARD!$B:$F,5, FALSE))</f>
        <v/>
      </c>
      <c r="AC618" s="104"/>
      <c r="AD618" s="104"/>
      <c r="AE618" s="87" t="str">
        <f>IF(ISNA(VLOOKUP(AD618,RESEARCH!$B:$K,10, FALSE))=TRUE, "", VLOOKUP(AD618,RESEARCH!$B:$K,10, FALSE))</f>
        <v/>
      </c>
    </row>
    <row r="619" spans="2:31" ht="18"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5" t="str">
        <f>IF(ISNA(VLOOKUP(AA619,PRIZE_AWARD!$B:$F,5, FALSE))=TRUE, "", VLOOKUP(AA619,PRIZE_AWARD!$B:$F,5, FALSE))</f>
        <v/>
      </c>
      <c r="AC619" s="104"/>
      <c r="AD619" s="104"/>
      <c r="AE619" s="87" t="str">
        <f>IF(ISNA(VLOOKUP(AD619,RESEARCH!$B:$K,10, FALSE))=TRUE, "", VLOOKUP(AD619,RESEARCH!$B:$K,10, FALSE))</f>
        <v/>
      </c>
    </row>
    <row r="620" spans="2:31" ht="18"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5" t="str">
        <f>IF(ISNA(VLOOKUP(AA620,PRIZE_AWARD!$B:$F,5, FALSE))=TRUE, "", VLOOKUP(AA620,PRIZE_AWARD!$B:$F,5, FALSE))</f>
        <v/>
      </c>
      <c r="AC620" s="104"/>
      <c r="AD620" s="104"/>
      <c r="AE620" s="87" t="str">
        <f>IF(ISNA(VLOOKUP(AD620,RESEARCH!$B:$K,10, FALSE))=TRUE, "", VLOOKUP(AD620,RESEARCH!$B:$K,10, FALSE))</f>
        <v/>
      </c>
    </row>
    <row r="621" spans="2:31" ht="18"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5" t="str">
        <f>IF(ISNA(VLOOKUP(AA621,PRIZE_AWARD!$B:$F,5, FALSE))=TRUE, "", VLOOKUP(AA621,PRIZE_AWARD!$B:$F,5, FALSE))</f>
        <v/>
      </c>
      <c r="AC621" s="104"/>
      <c r="AD621" s="104"/>
      <c r="AE621" s="87" t="str">
        <f>IF(ISNA(VLOOKUP(AD621,RESEARCH!$B:$K,10, FALSE))=TRUE, "", VLOOKUP(AD621,RESEARCH!$B:$K,10, FALSE))</f>
        <v/>
      </c>
    </row>
    <row r="622" spans="2:31" ht="18"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5" t="str">
        <f>IF(ISNA(VLOOKUP(AA622,PRIZE_AWARD!$B:$F,5, FALSE))=TRUE, "", VLOOKUP(AA622,PRIZE_AWARD!$B:$F,5, FALSE))</f>
        <v/>
      </c>
      <c r="AC622" s="104"/>
      <c r="AD622" s="104"/>
      <c r="AE622" s="87" t="str">
        <f>IF(ISNA(VLOOKUP(AD622,RESEARCH!$B:$K,10, FALSE))=TRUE, "", VLOOKUP(AD622,RESEARCH!$B:$K,10, FALSE))</f>
        <v/>
      </c>
    </row>
    <row r="623" spans="2:31" ht="18"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5" t="str">
        <f>IF(ISNA(VLOOKUP(AA623,PRIZE_AWARD!$B:$F,5, FALSE))=TRUE, "", VLOOKUP(AA623,PRIZE_AWARD!$B:$F,5, FALSE))</f>
        <v/>
      </c>
      <c r="AC623" s="104"/>
      <c r="AD623" s="104"/>
      <c r="AE623" s="87" t="str">
        <f>IF(ISNA(VLOOKUP(AD623,RESEARCH!$B:$K,10, FALSE))=TRUE, "", VLOOKUP(AD623,RESEARCH!$B:$K,10, FALSE))</f>
        <v/>
      </c>
    </row>
    <row r="624" spans="2:31" ht="18"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5" t="str">
        <f>IF(ISNA(VLOOKUP(AA624,PRIZE_AWARD!$B:$F,5, FALSE))=TRUE, "", VLOOKUP(AA624,PRIZE_AWARD!$B:$F,5, FALSE))</f>
        <v/>
      </c>
      <c r="AC624" s="104"/>
      <c r="AD624" s="104"/>
      <c r="AE624" s="87" t="str">
        <f>IF(ISNA(VLOOKUP(AD624,RESEARCH!$B:$K,10, FALSE))=TRUE, "", VLOOKUP(AD624,RESEARCH!$B:$K,10, FALSE))</f>
        <v/>
      </c>
    </row>
    <row r="625" spans="2:31" ht="18"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5" t="str">
        <f>IF(ISNA(VLOOKUP(AA625,PRIZE_AWARD!$B:$F,5, FALSE))=TRUE, "", VLOOKUP(AA625,PRIZE_AWARD!$B:$F,5, FALSE))</f>
        <v/>
      </c>
      <c r="AC625" s="104"/>
      <c r="AD625" s="104"/>
      <c r="AE625" s="87" t="str">
        <f>IF(ISNA(VLOOKUP(AD625,RESEARCH!$B:$K,10, FALSE))=TRUE, "", VLOOKUP(AD625,RESEARCH!$B:$K,10, FALSE))</f>
        <v/>
      </c>
    </row>
    <row r="626" spans="2:31" ht="18"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5" t="str">
        <f>IF(ISNA(VLOOKUP(AA626,PRIZE_AWARD!$B:$F,5, FALSE))=TRUE, "", VLOOKUP(AA626,PRIZE_AWARD!$B:$F,5, FALSE))</f>
        <v/>
      </c>
      <c r="AC626" s="104"/>
      <c r="AD626" s="104"/>
      <c r="AE626" s="87" t="str">
        <f>IF(ISNA(VLOOKUP(AD626,RESEARCH!$B:$K,10, FALSE))=TRUE, "", VLOOKUP(AD626,RESEARCH!$B:$K,10, FALSE))</f>
        <v/>
      </c>
    </row>
    <row r="627" spans="2:31" ht="18"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5" t="str">
        <f>IF(ISNA(VLOOKUP(AA627,PRIZE_AWARD!$B:$F,5, FALSE))=TRUE, "", VLOOKUP(AA627,PRIZE_AWARD!$B:$F,5, FALSE))</f>
        <v/>
      </c>
      <c r="AC627" s="104"/>
      <c r="AD627" s="104"/>
      <c r="AE627" s="87" t="str">
        <f>IF(ISNA(VLOOKUP(AD627,RESEARCH!$B:$K,10, FALSE))=TRUE, "", VLOOKUP(AD627,RESEARCH!$B:$K,10, FALSE))</f>
        <v/>
      </c>
    </row>
    <row r="628" spans="2:31" ht="18"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5" t="str">
        <f>IF(ISNA(VLOOKUP(AA628,PRIZE_AWARD!$B:$F,5, FALSE))=TRUE, "", VLOOKUP(AA628,PRIZE_AWARD!$B:$F,5, FALSE))</f>
        <v/>
      </c>
      <c r="AC628" s="104"/>
      <c r="AD628" s="104"/>
      <c r="AE628" s="87" t="str">
        <f>IF(ISNA(VLOOKUP(AD628,RESEARCH!$B:$K,10, FALSE))=TRUE, "", VLOOKUP(AD628,RESEARCH!$B:$K,10, FALSE))</f>
        <v/>
      </c>
    </row>
    <row r="629" spans="2:31" ht="18"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5" t="str">
        <f>IF(ISNA(VLOOKUP(AA629,PRIZE_AWARD!$B:$F,5, FALSE))=TRUE, "", VLOOKUP(AA629,PRIZE_AWARD!$B:$F,5, FALSE))</f>
        <v/>
      </c>
      <c r="AC629" s="104"/>
      <c r="AD629" s="104"/>
      <c r="AE629" s="87" t="str">
        <f>IF(ISNA(VLOOKUP(AD629,RESEARCH!$B:$K,10, FALSE))=TRUE, "", VLOOKUP(AD629,RESEARCH!$B:$K,10, FALSE))</f>
        <v/>
      </c>
    </row>
    <row r="630" spans="2:31" ht="18"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5" t="str">
        <f>IF(ISNA(VLOOKUP(AA630,PRIZE_AWARD!$B:$F,5, FALSE))=TRUE, "", VLOOKUP(AA630,PRIZE_AWARD!$B:$F,5, FALSE))</f>
        <v/>
      </c>
      <c r="AC630" s="104"/>
      <c r="AD630" s="104"/>
      <c r="AE630" s="87" t="str">
        <f>IF(ISNA(VLOOKUP(AD630,RESEARCH!$B:$K,10, FALSE))=TRUE, "", VLOOKUP(AD630,RESEARCH!$B:$K,10, FALSE))</f>
        <v/>
      </c>
    </row>
    <row r="631" spans="2:31" ht="18"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5" t="str">
        <f>IF(ISNA(VLOOKUP(AA631,PRIZE_AWARD!$B:$F,5, FALSE))=TRUE, "", VLOOKUP(AA631,PRIZE_AWARD!$B:$F,5, FALSE))</f>
        <v/>
      </c>
      <c r="AC631" s="104"/>
      <c r="AD631" s="104"/>
      <c r="AE631" s="87" t="str">
        <f>IF(ISNA(VLOOKUP(AD631,RESEARCH!$B:$K,10, FALSE))=TRUE, "", VLOOKUP(AD631,RESEARCH!$B:$K,10, FALSE))</f>
        <v/>
      </c>
    </row>
    <row r="632" spans="2:31" ht="18"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5" t="str">
        <f>IF(ISNA(VLOOKUP(AA632,PRIZE_AWARD!$B:$F,5, FALSE))=TRUE, "", VLOOKUP(AA632,PRIZE_AWARD!$B:$F,5, FALSE))</f>
        <v/>
      </c>
      <c r="AC632" s="104"/>
      <c r="AD632" s="104"/>
      <c r="AE632" s="87" t="str">
        <f>IF(ISNA(VLOOKUP(AD632,RESEARCH!$B:$K,10, FALSE))=TRUE, "", VLOOKUP(AD632,RESEARCH!$B:$K,10, FALSE))</f>
        <v/>
      </c>
    </row>
    <row r="633" spans="2:31" ht="18"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5" t="str">
        <f>IF(ISNA(VLOOKUP(AA633,PRIZE_AWARD!$B:$F,5, FALSE))=TRUE, "", VLOOKUP(AA633,PRIZE_AWARD!$B:$F,5, FALSE))</f>
        <v/>
      </c>
      <c r="AC633" s="104"/>
      <c r="AD633" s="104"/>
      <c r="AE633" s="87" t="str">
        <f>IF(ISNA(VLOOKUP(AD633,RESEARCH!$B:$K,10, FALSE))=TRUE, "", VLOOKUP(AD633,RESEARCH!$B:$K,10, FALSE))</f>
        <v/>
      </c>
    </row>
    <row r="634" spans="2:31" ht="18"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5" t="str">
        <f>IF(ISNA(VLOOKUP(AA634,PRIZE_AWARD!$B:$F,5, FALSE))=TRUE, "", VLOOKUP(AA634,PRIZE_AWARD!$B:$F,5, FALSE))</f>
        <v/>
      </c>
      <c r="AC634" s="104"/>
      <c r="AD634" s="104"/>
      <c r="AE634" s="87" t="str">
        <f>IF(ISNA(VLOOKUP(AD634,RESEARCH!$B:$K,10, FALSE))=TRUE, "", VLOOKUP(AD634,RESEARCH!$B:$K,10, FALSE))</f>
        <v/>
      </c>
    </row>
    <row r="635" spans="2:31" ht="18"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5" t="str">
        <f>IF(ISNA(VLOOKUP(AA635,PRIZE_AWARD!$B:$F,5, FALSE))=TRUE, "", VLOOKUP(AA635,PRIZE_AWARD!$B:$F,5, FALSE))</f>
        <v/>
      </c>
      <c r="AC635" s="104"/>
      <c r="AD635" s="104"/>
      <c r="AE635" s="87" t="str">
        <f>IF(ISNA(VLOOKUP(AD635,RESEARCH!$B:$K,10, FALSE))=TRUE, "", VLOOKUP(AD635,RESEARCH!$B:$K,10, FALSE))</f>
        <v/>
      </c>
    </row>
    <row r="636" spans="2:31" ht="18"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5" t="str">
        <f>IF(ISNA(VLOOKUP(AA636,PRIZE_AWARD!$B:$F,5, FALSE))=TRUE, "", VLOOKUP(AA636,PRIZE_AWARD!$B:$F,5, FALSE))</f>
        <v/>
      </c>
      <c r="AC636" s="104"/>
      <c r="AD636" s="104"/>
      <c r="AE636" s="87" t="str">
        <f>IF(ISNA(VLOOKUP(AD636,RESEARCH!$B:$K,10, FALSE))=TRUE, "", VLOOKUP(AD636,RESEARCH!$B:$K,10, FALSE))</f>
        <v/>
      </c>
    </row>
    <row r="637" spans="2:31" ht="18"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5" t="str">
        <f>IF(ISNA(VLOOKUP(AA637,PRIZE_AWARD!$B:$F,5, FALSE))=TRUE, "", VLOOKUP(AA637,PRIZE_AWARD!$B:$F,5, FALSE))</f>
        <v/>
      </c>
      <c r="AC637" s="104"/>
      <c r="AD637" s="104"/>
      <c r="AE637" s="87" t="str">
        <f>IF(ISNA(VLOOKUP(AD637,RESEARCH!$B:$K,10, FALSE))=TRUE, "", VLOOKUP(AD637,RESEARCH!$B:$K,10, FALSE))</f>
        <v/>
      </c>
    </row>
    <row r="638" spans="2:31" ht="18"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5" t="str">
        <f>IF(ISNA(VLOOKUP(AA638,PRIZE_AWARD!$B:$F,5, FALSE))=TRUE, "", VLOOKUP(AA638,PRIZE_AWARD!$B:$F,5, FALSE))</f>
        <v/>
      </c>
      <c r="AC638" s="104"/>
      <c r="AD638" s="104"/>
      <c r="AE638" s="87" t="str">
        <f>IF(ISNA(VLOOKUP(AD638,RESEARCH!$B:$K,10, FALSE))=TRUE, "", VLOOKUP(AD638,RESEARCH!$B:$K,10, FALSE))</f>
        <v/>
      </c>
    </row>
    <row r="639" spans="2:31" ht="18"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5" t="str">
        <f>IF(ISNA(VLOOKUP(AA639,PRIZE_AWARD!$B:$F,5, FALSE))=TRUE, "", VLOOKUP(AA639,PRIZE_AWARD!$B:$F,5, FALSE))</f>
        <v/>
      </c>
      <c r="AC639" s="104"/>
      <c r="AD639" s="104"/>
      <c r="AE639" s="87" t="str">
        <f>IF(ISNA(VLOOKUP(AD639,RESEARCH!$B:$K,10, FALSE))=TRUE, "", VLOOKUP(AD639,RESEARCH!$B:$K,10, FALSE))</f>
        <v/>
      </c>
    </row>
    <row r="640" spans="2:31" ht="18"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5" t="str">
        <f>IF(ISNA(VLOOKUP(AA640,PRIZE_AWARD!$B:$F,5, FALSE))=TRUE, "", VLOOKUP(AA640,PRIZE_AWARD!$B:$F,5, FALSE))</f>
        <v/>
      </c>
      <c r="AC640" s="104"/>
      <c r="AD640" s="104"/>
      <c r="AE640" s="87" t="str">
        <f>IF(ISNA(VLOOKUP(AD640,RESEARCH!$B:$K,10, FALSE))=TRUE, "", VLOOKUP(AD640,RESEARCH!$B:$K,10, FALSE))</f>
        <v/>
      </c>
    </row>
    <row r="641" spans="2:31" ht="18"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5" t="str">
        <f>IF(ISNA(VLOOKUP(AA641,PRIZE_AWARD!$B:$F,5, FALSE))=TRUE, "", VLOOKUP(AA641,PRIZE_AWARD!$B:$F,5, FALSE))</f>
        <v/>
      </c>
      <c r="AC641" s="104"/>
      <c r="AD641" s="104"/>
      <c r="AE641" s="87" t="str">
        <f>IF(ISNA(VLOOKUP(AD641,RESEARCH!$B:$K,10, FALSE))=TRUE, "", VLOOKUP(AD641,RESEARCH!$B:$K,10, FALSE))</f>
        <v/>
      </c>
    </row>
    <row r="642" spans="2:31" ht="18"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5" t="str">
        <f>IF(ISNA(VLOOKUP(AA642,PRIZE_AWARD!$B:$F,5, FALSE))=TRUE, "", VLOOKUP(AA642,PRIZE_AWARD!$B:$F,5, FALSE))</f>
        <v/>
      </c>
      <c r="AC642" s="104"/>
      <c r="AD642" s="104"/>
      <c r="AE642" s="87" t="str">
        <f>IF(ISNA(VLOOKUP(AD642,RESEARCH!$B:$K,10, FALSE))=TRUE, "", VLOOKUP(AD642,RESEARCH!$B:$K,10, FALSE))</f>
        <v/>
      </c>
    </row>
    <row r="643" spans="2:31" ht="18"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5" t="str">
        <f>IF(ISNA(VLOOKUP(AA643,PRIZE_AWARD!$B:$F,5, FALSE))=TRUE, "", VLOOKUP(AA643,PRIZE_AWARD!$B:$F,5, FALSE))</f>
        <v/>
      </c>
      <c r="AC643" s="104"/>
      <c r="AD643" s="104"/>
      <c r="AE643" s="87" t="str">
        <f>IF(ISNA(VLOOKUP(AD643,RESEARCH!$B:$K,10, FALSE))=TRUE, "", VLOOKUP(AD643,RESEARCH!$B:$K,10, FALSE))</f>
        <v/>
      </c>
    </row>
    <row r="644" spans="2:31" ht="18"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5" t="str">
        <f>IF(ISNA(VLOOKUP(AA644,PRIZE_AWARD!$B:$F,5, FALSE))=TRUE, "", VLOOKUP(AA644,PRIZE_AWARD!$B:$F,5, FALSE))</f>
        <v/>
      </c>
      <c r="AC644" s="104"/>
      <c r="AD644" s="104"/>
      <c r="AE644" s="87" t="str">
        <f>IF(ISNA(VLOOKUP(AD644,RESEARCH!$B:$K,10, FALSE))=TRUE, "", VLOOKUP(AD644,RESEARCH!$B:$K,10, FALSE))</f>
        <v/>
      </c>
    </row>
    <row r="645" spans="2:31" ht="18"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5" t="str">
        <f>IF(ISNA(VLOOKUP(AA645,PRIZE_AWARD!$B:$F,5, FALSE))=TRUE, "", VLOOKUP(AA645,PRIZE_AWARD!$B:$F,5, FALSE))</f>
        <v/>
      </c>
      <c r="AC645" s="104"/>
      <c r="AD645" s="104"/>
      <c r="AE645" s="87" t="str">
        <f>IF(ISNA(VLOOKUP(AD645,RESEARCH!$B:$K,10, FALSE))=TRUE, "", VLOOKUP(AD645,RESEARCH!$B:$K,10, FALSE))</f>
        <v/>
      </c>
    </row>
    <row r="646" spans="2:31" ht="18"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5" t="str">
        <f>IF(ISNA(VLOOKUP(AA646,PRIZE_AWARD!$B:$F,5, FALSE))=TRUE, "", VLOOKUP(AA646,PRIZE_AWARD!$B:$F,5, FALSE))</f>
        <v/>
      </c>
      <c r="AC646" s="104"/>
      <c r="AD646" s="104"/>
      <c r="AE646" s="87" t="str">
        <f>IF(ISNA(VLOOKUP(AD646,RESEARCH!$B:$K,10, FALSE))=TRUE, "", VLOOKUP(AD646,RESEARCH!$B:$K,10, FALSE))</f>
        <v/>
      </c>
    </row>
    <row r="647" spans="2:31" ht="18"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5" t="str">
        <f>IF(ISNA(VLOOKUP(AA647,PRIZE_AWARD!$B:$F,5, FALSE))=TRUE, "", VLOOKUP(AA647,PRIZE_AWARD!$B:$F,5, FALSE))</f>
        <v/>
      </c>
      <c r="AC647" s="104"/>
      <c r="AD647" s="104"/>
      <c r="AE647" s="87" t="str">
        <f>IF(ISNA(VLOOKUP(AD647,RESEARCH!$B:$K,10, FALSE))=TRUE, "", VLOOKUP(AD647,RESEARCH!$B:$K,10, FALSE))</f>
        <v/>
      </c>
    </row>
    <row r="648" spans="2:31" ht="18"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5" t="str">
        <f>IF(ISNA(VLOOKUP(AA648,PRIZE_AWARD!$B:$F,5, FALSE))=TRUE, "", VLOOKUP(AA648,PRIZE_AWARD!$B:$F,5, FALSE))</f>
        <v/>
      </c>
      <c r="AC648" s="104"/>
      <c r="AD648" s="104"/>
      <c r="AE648" s="87" t="str">
        <f>IF(ISNA(VLOOKUP(AD648,RESEARCH!$B:$K,10, FALSE))=TRUE, "", VLOOKUP(AD648,RESEARCH!$B:$K,10, FALSE))</f>
        <v/>
      </c>
    </row>
    <row r="649" spans="2:31" ht="18"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5" t="str">
        <f>IF(ISNA(VLOOKUP(AA649,PRIZE_AWARD!$B:$F,5, FALSE))=TRUE, "", VLOOKUP(AA649,PRIZE_AWARD!$B:$F,5, FALSE))</f>
        <v/>
      </c>
      <c r="AC649" s="104"/>
      <c r="AD649" s="104"/>
      <c r="AE649" s="87" t="str">
        <f>IF(ISNA(VLOOKUP(AD649,RESEARCH!$B:$K,10, FALSE))=TRUE, "", VLOOKUP(AD649,RESEARCH!$B:$K,10, FALSE))</f>
        <v/>
      </c>
    </row>
    <row r="650" spans="2:31" ht="18"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5" t="str">
        <f>IF(ISNA(VLOOKUP(AA650,PRIZE_AWARD!$B:$F,5, FALSE))=TRUE, "", VLOOKUP(AA650,PRIZE_AWARD!$B:$F,5, FALSE))</f>
        <v/>
      </c>
      <c r="AC650" s="104"/>
      <c r="AD650" s="104"/>
      <c r="AE650" s="87" t="str">
        <f>IF(ISNA(VLOOKUP(AD650,RESEARCH!$B:$K,10, FALSE))=TRUE, "", VLOOKUP(AD650,RESEARCH!$B:$K,10, FALSE))</f>
        <v/>
      </c>
    </row>
    <row r="651" spans="2:31" ht="18"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5" t="str">
        <f>IF(ISNA(VLOOKUP(AA651,PRIZE_AWARD!$B:$F,5, FALSE))=TRUE, "", VLOOKUP(AA651,PRIZE_AWARD!$B:$F,5, FALSE))</f>
        <v/>
      </c>
      <c r="AC651" s="104"/>
      <c r="AD651" s="104"/>
      <c r="AE651" s="87" t="str">
        <f>IF(ISNA(VLOOKUP(AD651,RESEARCH!$B:$K,10, FALSE))=TRUE, "", VLOOKUP(AD651,RESEARCH!$B:$K,10, FALSE))</f>
        <v/>
      </c>
    </row>
    <row r="652" spans="2:31" ht="18"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5" t="str">
        <f>IF(ISNA(VLOOKUP(AA652,PRIZE_AWARD!$B:$F,5, FALSE))=TRUE, "", VLOOKUP(AA652,PRIZE_AWARD!$B:$F,5, FALSE))</f>
        <v/>
      </c>
      <c r="AC652" s="104"/>
      <c r="AD652" s="104"/>
      <c r="AE652" s="87" t="str">
        <f>IF(ISNA(VLOOKUP(AD652,RESEARCH!$B:$K,10, FALSE))=TRUE, "", VLOOKUP(AD652,RESEARCH!$B:$K,10, FALSE))</f>
        <v/>
      </c>
    </row>
    <row r="653" spans="2:31" ht="18"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5" t="str">
        <f>IF(ISNA(VLOOKUP(AA653,PRIZE_AWARD!$B:$F,5, FALSE))=TRUE, "", VLOOKUP(AA653,PRIZE_AWARD!$B:$F,5, FALSE))</f>
        <v/>
      </c>
      <c r="AC653" s="104"/>
      <c r="AD653" s="104"/>
      <c r="AE653" s="87" t="str">
        <f>IF(ISNA(VLOOKUP(AD653,RESEARCH!$B:$K,10, FALSE))=TRUE, "", VLOOKUP(AD653,RESEARCH!$B:$K,10, FALSE))</f>
        <v/>
      </c>
    </row>
    <row r="654" spans="2:31" ht="18"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5" t="str">
        <f>IF(ISNA(VLOOKUP(AA654,PRIZE_AWARD!$B:$F,5, FALSE))=TRUE, "", VLOOKUP(AA654,PRIZE_AWARD!$B:$F,5, FALSE))</f>
        <v/>
      </c>
      <c r="AC654" s="104"/>
      <c r="AD654" s="104"/>
      <c r="AE654" s="87" t="str">
        <f>IF(ISNA(VLOOKUP(AD654,RESEARCH!$B:$K,10, FALSE))=TRUE, "", VLOOKUP(AD654,RESEARCH!$B:$K,10, FALSE))</f>
        <v/>
      </c>
    </row>
    <row r="655" spans="2:31" ht="18"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5" t="str">
        <f>IF(ISNA(VLOOKUP(AA655,PRIZE_AWARD!$B:$F,5, FALSE))=TRUE, "", VLOOKUP(AA655,PRIZE_AWARD!$B:$F,5, FALSE))</f>
        <v/>
      </c>
      <c r="AC655" s="104"/>
      <c r="AD655" s="104"/>
      <c r="AE655" s="87" t="str">
        <f>IF(ISNA(VLOOKUP(AD655,RESEARCH!$B:$K,10, FALSE))=TRUE, "", VLOOKUP(AD655,RESEARCH!$B:$K,10, FALSE))</f>
        <v/>
      </c>
    </row>
    <row r="656" spans="2:31" ht="18"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5" t="str">
        <f>IF(ISNA(VLOOKUP(AA656,PRIZE_AWARD!$B:$F,5, FALSE))=TRUE, "", VLOOKUP(AA656,PRIZE_AWARD!$B:$F,5, FALSE))</f>
        <v/>
      </c>
      <c r="AC656" s="104"/>
      <c r="AD656" s="104"/>
      <c r="AE656" s="87" t="str">
        <f>IF(ISNA(VLOOKUP(AD656,RESEARCH!$B:$K,10, FALSE))=TRUE, "", VLOOKUP(AD656,RESEARCH!$B:$K,10, FALSE))</f>
        <v/>
      </c>
    </row>
    <row r="657" spans="2:31" ht="18"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5" t="str">
        <f>IF(ISNA(VLOOKUP(AA657,PRIZE_AWARD!$B:$F,5, FALSE))=TRUE, "", VLOOKUP(AA657,PRIZE_AWARD!$B:$F,5, FALSE))</f>
        <v/>
      </c>
      <c r="AC657" s="104"/>
      <c r="AD657" s="104"/>
      <c r="AE657" s="87" t="str">
        <f>IF(ISNA(VLOOKUP(AD657,RESEARCH!$B:$K,10, FALSE))=TRUE, "", VLOOKUP(AD657,RESEARCH!$B:$K,10, FALSE))</f>
        <v/>
      </c>
    </row>
    <row r="658" spans="2:31" ht="18"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5" t="str">
        <f>IF(ISNA(VLOOKUP(AA658,PRIZE_AWARD!$B:$F,5, FALSE))=TRUE, "", VLOOKUP(AA658,PRIZE_AWARD!$B:$F,5, FALSE))</f>
        <v/>
      </c>
      <c r="AC658" s="104"/>
      <c r="AD658" s="104"/>
      <c r="AE658" s="87" t="str">
        <f>IF(ISNA(VLOOKUP(AD658,RESEARCH!$B:$K,10, FALSE))=TRUE, "", VLOOKUP(AD658,RESEARCH!$B:$K,10, FALSE))</f>
        <v/>
      </c>
    </row>
    <row r="659" spans="2:31" ht="18"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5" t="str">
        <f>IF(ISNA(VLOOKUP(AA659,PRIZE_AWARD!$B:$F,5, FALSE))=TRUE, "", VLOOKUP(AA659,PRIZE_AWARD!$B:$F,5, FALSE))</f>
        <v/>
      </c>
      <c r="AC659" s="104"/>
      <c r="AD659" s="104"/>
      <c r="AE659" s="87" t="str">
        <f>IF(ISNA(VLOOKUP(AD659,RESEARCH!$B:$K,10, FALSE))=TRUE, "", VLOOKUP(AD659,RESEARCH!$B:$K,10, FALSE))</f>
        <v/>
      </c>
    </row>
    <row r="660" spans="2:31" ht="18"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5" t="str">
        <f>IF(ISNA(VLOOKUP(AA660,PRIZE_AWARD!$B:$F,5, FALSE))=TRUE, "", VLOOKUP(AA660,PRIZE_AWARD!$B:$F,5, FALSE))</f>
        <v/>
      </c>
      <c r="AC660" s="104"/>
      <c r="AD660" s="104"/>
      <c r="AE660" s="87" t="str">
        <f>IF(ISNA(VLOOKUP(AD660,RESEARCH!$B:$K,10, FALSE))=TRUE, "", VLOOKUP(AD660,RESEARCH!$B:$K,10, FALSE))</f>
        <v/>
      </c>
    </row>
    <row r="661" spans="2:31" ht="18"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5" t="str">
        <f>IF(ISNA(VLOOKUP(AA661,PRIZE_AWARD!$B:$F,5, FALSE))=TRUE, "", VLOOKUP(AA661,PRIZE_AWARD!$B:$F,5, FALSE))</f>
        <v/>
      </c>
      <c r="AC661" s="104"/>
      <c r="AD661" s="104"/>
      <c r="AE661" s="87" t="str">
        <f>IF(ISNA(VLOOKUP(AD661,RESEARCH!$B:$K,10, FALSE))=TRUE, "", VLOOKUP(AD661,RESEARCH!$B:$K,10, FALSE))</f>
        <v/>
      </c>
    </row>
    <row r="662" spans="2:31" ht="18"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5" t="str">
        <f>IF(ISNA(VLOOKUP(AA662,PRIZE_AWARD!$B:$F,5, FALSE))=TRUE, "", VLOOKUP(AA662,PRIZE_AWARD!$B:$F,5, FALSE))</f>
        <v/>
      </c>
      <c r="AC662" s="104"/>
      <c r="AD662" s="104"/>
      <c r="AE662" s="87" t="str">
        <f>IF(ISNA(VLOOKUP(AD662,RESEARCH!$B:$K,10, FALSE))=TRUE, "", VLOOKUP(AD662,RESEARCH!$B:$K,10, FALSE))</f>
        <v/>
      </c>
    </row>
    <row r="663" spans="2:31" ht="18"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5" t="str">
        <f>IF(ISNA(VLOOKUP(AA663,PRIZE_AWARD!$B:$F,5, FALSE))=TRUE, "", VLOOKUP(AA663,PRIZE_AWARD!$B:$F,5, FALSE))</f>
        <v/>
      </c>
      <c r="AC663" s="104"/>
      <c r="AD663" s="104"/>
      <c r="AE663" s="87" t="str">
        <f>IF(ISNA(VLOOKUP(AD663,RESEARCH!$B:$K,10, FALSE))=TRUE, "", VLOOKUP(AD663,RESEARCH!$B:$K,10, FALSE))</f>
        <v/>
      </c>
    </row>
    <row r="664" spans="2:31" ht="18"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5" t="str">
        <f>IF(ISNA(VLOOKUP(AA664,PRIZE_AWARD!$B:$F,5, FALSE))=TRUE, "", VLOOKUP(AA664,PRIZE_AWARD!$B:$F,5, FALSE))</f>
        <v/>
      </c>
      <c r="AC664" s="104"/>
      <c r="AD664" s="104"/>
      <c r="AE664" s="87" t="str">
        <f>IF(ISNA(VLOOKUP(AD664,RESEARCH!$B:$K,10, FALSE))=TRUE, "", VLOOKUP(AD664,RESEARCH!$B:$K,10, FALSE))</f>
        <v/>
      </c>
    </row>
    <row r="665" spans="2:31" ht="18"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5" t="str">
        <f>IF(ISNA(VLOOKUP(AA665,PRIZE_AWARD!$B:$F,5, FALSE))=TRUE, "", VLOOKUP(AA665,PRIZE_AWARD!$B:$F,5, FALSE))</f>
        <v/>
      </c>
      <c r="AC665" s="104"/>
      <c r="AD665" s="104"/>
      <c r="AE665" s="87" t="str">
        <f>IF(ISNA(VLOOKUP(AD665,RESEARCH!$B:$K,10, FALSE))=TRUE, "", VLOOKUP(AD665,RESEARCH!$B:$K,10, FALSE))</f>
        <v/>
      </c>
    </row>
    <row r="666" spans="2:31" ht="18"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5" t="str">
        <f>IF(ISNA(VLOOKUP(AA666,PRIZE_AWARD!$B:$F,5, FALSE))=TRUE, "", VLOOKUP(AA666,PRIZE_AWARD!$B:$F,5, FALSE))</f>
        <v/>
      </c>
      <c r="AC666" s="104"/>
      <c r="AD666" s="104"/>
      <c r="AE666" s="87" t="str">
        <f>IF(ISNA(VLOOKUP(AD666,RESEARCH!$B:$K,10, FALSE))=TRUE, "", VLOOKUP(AD666,RESEARCH!$B:$K,10, FALSE))</f>
        <v/>
      </c>
    </row>
    <row r="667" spans="2:31" ht="18"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5" t="str">
        <f>IF(ISNA(VLOOKUP(AA667,PRIZE_AWARD!$B:$F,5, FALSE))=TRUE, "", VLOOKUP(AA667,PRIZE_AWARD!$B:$F,5, FALSE))</f>
        <v/>
      </c>
      <c r="AC667" s="104"/>
      <c r="AD667" s="104"/>
      <c r="AE667" s="87" t="str">
        <f>IF(ISNA(VLOOKUP(AD667,RESEARCH!$B:$K,10, FALSE))=TRUE, "", VLOOKUP(AD667,RESEARCH!$B:$K,10, FALSE))</f>
        <v/>
      </c>
    </row>
    <row r="668" spans="2:31" ht="18"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5" t="str">
        <f>IF(ISNA(VLOOKUP(AA668,PRIZE_AWARD!$B:$F,5, FALSE))=TRUE, "", VLOOKUP(AA668,PRIZE_AWARD!$B:$F,5, FALSE))</f>
        <v/>
      </c>
      <c r="AC668" s="104"/>
      <c r="AD668" s="104"/>
      <c r="AE668" s="87" t="str">
        <f>IF(ISNA(VLOOKUP(AD668,RESEARCH!$B:$K,10, FALSE))=TRUE, "", VLOOKUP(AD668,RESEARCH!$B:$K,10, FALSE))</f>
        <v/>
      </c>
    </row>
    <row r="669" spans="2:31" ht="18"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5" t="str">
        <f>IF(ISNA(VLOOKUP(AA669,PRIZE_AWARD!$B:$F,5, FALSE))=TRUE, "", VLOOKUP(AA669,PRIZE_AWARD!$B:$F,5, FALSE))</f>
        <v/>
      </c>
      <c r="AC669" s="104"/>
      <c r="AD669" s="104"/>
      <c r="AE669" s="87" t="str">
        <f>IF(ISNA(VLOOKUP(AD669,RESEARCH!$B:$K,10, FALSE))=TRUE, "", VLOOKUP(AD669,RESEARCH!$B:$K,10, FALSE))</f>
        <v/>
      </c>
    </row>
    <row r="670" spans="2:31" ht="18"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5" t="str">
        <f>IF(ISNA(VLOOKUP(AA670,PRIZE_AWARD!$B:$F,5, FALSE))=TRUE, "", VLOOKUP(AA670,PRIZE_AWARD!$B:$F,5, FALSE))</f>
        <v/>
      </c>
      <c r="AC670" s="104"/>
      <c r="AD670" s="104"/>
      <c r="AE670" s="87" t="str">
        <f>IF(ISNA(VLOOKUP(AD670,RESEARCH!$B:$K,10, FALSE))=TRUE, "", VLOOKUP(AD670,RESEARCH!$B:$K,10, FALSE))</f>
        <v/>
      </c>
    </row>
    <row r="671" spans="2:31" ht="18"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5" t="str">
        <f>IF(ISNA(VLOOKUP(AA671,PRIZE_AWARD!$B:$F,5, FALSE))=TRUE, "", VLOOKUP(AA671,PRIZE_AWARD!$B:$F,5, FALSE))</f>
        <v/>
      </c>
      <c r="AC671" s="104"/>
      <c r="AD671" s="104"/>
      <c r="AE671" s="87" t="str">
        <f>IF(ISNA(VLOOKUP(AD671,RESEARCH!$B:$K,10, FALSE))=TRUE, "", VLOOKUP(AD671,RESEARCH!$B:$K,10, FALSE))</f>
        <v/>
      </c>
    </row>
    <row r="672" spans="2:31" ht="18"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5" t="str">
        <f>IF(ISNA(VLOOKUP(AA672,PRIZE_AWARD!$B:$F,5, FALSE))=TRUE, "", VLOOKUP(AA672,PRIZE_AWARD!$B:$F,5, FALSE))</f>
        <v/>
      </c>
      <c r="AC672" s="104"/>
      <c r="AD672" s="104"/>
      <c r="AE672" s="87" t="str">
        <f>IF(ISNA(VLOOKUP(AD672,RESEARCH!$B:$K,10, FALSE))=TRUE, "", VLOOKUP(AD672,RESEARCH!$B:$K,10, FALSE))</f>
        <v/>
      </c>
    </row>
    <row r="673" spans="2:31" ht="18"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5" t="str">
        <f>IF(ISNA(VLOOKUP(AA673,PRIZE_AWARD!$B:$F,5, FALSE))=TRUE, "", VLOOKUP(AA673,PRIZE_AWARD!$B:$F,5, FALSE))</f>
        <v/>
      </c>
      <c r="AC673" s="104"/>
      <c r="AD673" s="104"/>
      <c r="AE673" s="87" t="str">
        <f>IF(ISNA(VLOOKUP(AD673,RESEARCH!$B:$K,10, FALSE))=TRUE, "", VLOOKUP(AD673,RESEARCH!$B:$K,10, FALSE))</f>
        <v/>
      </c>
    </row>
    <row r="674" spans="2:31" ht="18"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5" t="str">
        <f>IF(ISNA(VLOOKUP(AA674,PRIZE_AWARD!$B:$F,5, FALSE))=TRUE, "", VLOOKUP(AA674,PRIZE_AWARD!$B:$F,5, FALSE))</f>
        <v/>
      </c>
      <c r="AC674" s="104"/>
      <c r="AD674" s="104"/>
      <c r="AE674" s="87" t="str">
        <f>IF(ISNA(VLOOKUP(AD674,RESEARCH!$B:$K,10, FALSE))=TRUE, "", VLOOKUP(AD674,RESEARCH!$B:$K,10, FALSE))</f>
        <v/>
      </c>
    </row>
    <row r="675" spans="2:31" ht="18"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5" t="str">
        <f>IF(ISNA(VLOOKUP(AA675,PRIZE_AWARD!$B:$F,5, FALSE))=TRUE, "", VLOOKUP(AA675,PRIZE_AWARD!$B:$F,5, FALSE))</f>
        <v/>
      </c>
      <c r="AC675" s="104"/>
      <c r="AD675" s="104"/>
      <c r="AE675" s="87" t="str">
        <f>IF(ISNA(VLOOKUP(AD675,RESEARCH!$B:$K,10, FALSE))=TRUE, "", VLOOKUP(AD675,RESEARCH!$B:$K,10, FALSE))</f>
        <v/>
      </c>
    </row>
    <row r="676" spans="2:31" ht="18"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5" t="str">
        <f>IF(ISNA(VLOOKUP(AA676,PRIZE_AWARD!$B:$F,5, FALSE))=TRUE, "", VLOOKUP(AA676,PRIZE_AWARD!$B:$F,5, FALSE))</f>
        <v/>
      </c>
      <c r="AC676" s="104"/>
      <c r="AD676" s="104"/>
      <c r="AE676" s="87" t="str">
        <f>IF(ISNA(VLOOKUP(AD676,RESEARCH!$B:$K,10, FALSE))=TRUE, "", VLOOKUP(AD676,RESEARCH!$B:$K,10, FALSE))</f>
        <v/>
      </c>
    </row>
    <row r="677" spans="2:31" ht="18"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5" t="str">
        <f>IF(ISNA(VLOOKUP(AA677,PRIZE_AWARD!$B:$F,5, FALSE))=TRUE, "", VLOOKUP(AA677,PRIZE_AWARD!$B:$F,5, FALSE))</f>
        <v/>
      </c>
      <c r="AC677" s="104"/>
      <c r="AD677" s="104"/>
      <c r="AE677" s="87" t="str">
        <f>IF(ISNA(VLOOKUP(AD677,RESEARCH!$B:$K,10, FALSE))=TRUE, "", VLOOKUP(AD677,RESEARCH!$B:$K,10, FALSE))</f>
        <v/>
      </c>
    </row>
    <row r="678" spans="2:31" ht="18"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5" t="str">
        <f>IF(ISNA(VLOOKUP(AA678,PRIZE_AWARD!$B:$F,5, FALSE))=TRUE, "", VLOOKUP(AA678,PRIZE_AWARD!$B:$F,5, FALSE))</f>
        <v/>
      </c>
      <c r="AC678" s="104"/>
      <c r="AD678" s="104"/>
      <c r="AE678" s="87" t="str">
        <f>IF(ISNA(VLOOKUP(AD678,RESEARCH!$B:$K,10, FALSE))=TRUE, "", VLOOKUP(AD678,RESEARCH!$B:$K,10, FALSE))</f>
        <v/>
      </c>
    </row>
    <row r="679" spans="2:31" ht="18"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5" t="str">
        <f>IF(ISNA(VLOOKUP(AA679,PRIZE_AWARD!$B:$F,5, FALSE))=TRUE, "", VLOOKUP(AA679,PRIZE_AWARD!$B:$F,5, FALSE))</f>
        <v/>
      </c>
      <c r="AC679" s="104"/>
      <c r="AD679" s="104"/>
      <c r="AE679" s="87" t="str">
        <f>IF(ISNA(VLOOKUP(AD679,RESEARCH!$B:$K,10, FALSE))=TRUE, "", VLOOKUP(AD679,RESEARCH!$B:$K,10, FALSE))</f>
        <v/>
      </c>
    </row>
    <row r="680" spans="2:31" ht="18"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5" t="str">
        <f>IF(ISNA(VLOOKUP(AA680,PRIZE_AWARD!$B:$F,5, FALSE))=TRUE, "", VLOOKUP(AA680,PRIZE_AWARD!$B:$F,5, FALSE))</f>
        <v/>
      </c>
      <c r="AC680" s="104"/>
      <c r="AD680" s="104"/>
      <c r="AE680" s="87" t="str">
        <f>IF(ISNA(VLOOKUP(AD680,RESEARCH!$B:$K,10, FALSE))=TRUE, "", VLOOKUP(AD680,RESEARCH!$B:$K,10, FALSE))</f>
        <v/>
      </c>
    </row>
    <row r="681" spans="2:31" ht="18"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5" t="str">
        <f>IF(ISNA(VLOOKUP(AA681,PRIZE_AWARD!$B:$F,5, FALSE))=TRUE, "", VLOOKUP(AA681,PRIZE_AWARD!$B:$F,5, FALSE))</f>
        <v/>
      </c>
      <c r="AC681" s="104"/>
      <c r="AD681" s="104"/>
      <c r="AE681" s="87" t="str">
        <f>IF(ISNA(VLOOKUP(AD681,RESEARCH!$B:$K,10, FALSE))=TRUE, "", VLOOKUP(AD681,RESEARCH!$B:$K,10, FALSE))</f>
        <v/>
      </c>
    </row>
    <row r="682" spans="2:31" ht="18"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5" t="str">
        <f>IF(ISNA(VLOOKUP(AA682,PRIZE_AWARD!$B:$F,5, FALSE))=TRUE, "", VLOOKUP(AA682,PRIZE_AWARD!$B:$F,5, FALSE))</f>
        <v/>
      </c>
      <c r="AC682" s="104"/>
      <c r="AD682" s="104"/>
      <c r="AE682" s="87" t="str">
        <f>IF(ISNA(VLOOKUP(AD682,RESEARCH!$B:$K,10, FALSE))=TRUE, "", VLOOKUP(AD682,RESEARCH!$B:$K,10, FALSE))</f>
        <v/>
      </c>
    </row>
    <row r="683" spans="2:31" ht="18"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5" t="str">
        <f>IF(ISNA(VLOOKUP(AA683,PRIZE_AWARD!$B:$F,5, FALSE))=TRUE, "", VLOOKUP(AA683,PRIZE_AWARD!$B:$F,5, FALSE))</f>
        <v/>
      </c>
      <c r="AC683" s="104"/>
      <c r="AD683" s="104"/>
      <c r="AE683" s="87" t="str">
        <f>IF(ISNA(VLOOKUP(AD683,RESEARCH!$B:$K,10, FALSE))=TRUE, "", VLOOKUP(AD683,RESEARCH!$B:$K,10, FALSE))</f>
        <v/>
      </c>
    </row>
    <row r="684" spans="2:31" ht="18"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5" t="str">
        <f>IF(ISNA(VLOOKUP(AA684,PRIZE_AWARD!$B:$F,5, FALSE))=TRUE, "", VLOOKUP(AA684,PRIZE_AWARD!$B:$F,5, FALSE))</f>
        <v/>
      </c>
      <c r="AC684" s="104"/>
      <c r="AD684" s="104"/>
      <c r="AE684" s="87" t="str">
        <f>IF(ISNA(VLOOKUP(AD684,RESEARCH!$B:$K,10, FALSE))=TRUE, "", VLOOKUP(AD684,RESEARCH!$B:$K,10, FALSE))</f>
        <v/>
      </c>
    </row>
    <row r="685" spans="2:31" ht="18"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5" t="str">
        <f>IF(ISNA(VLOOKUP(AA685,PRIZE_AWARD!$B:$F,5, FALSE))=TRUE, "", VLOOKUP(AA685,PRIZE_AWARD!$B:$F,5, FALSE))</f>
        <v/>
      </c>
      <c r="AC685" s="104"/>
      <c r="AD685" s="104"/>
      <c r="AE685" s="87" t="str">
        <f>IF(ISNA(VLOOKUP(AD685,RESEARCH!$B:$K,10, FALSE))=TRUE, "", VLOOKUP(AD685,RESEARCH!$B:$K,10, FALSE))</f>
        <v/>
      </c>
    </row>
    <row r="686" spans="2:31" ht="18"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5" t="str">
        <f>IF(ISNA(VLOOKUP(AA686,PRIZE_AWARD!$B:$F,5, FALSE))=TRUE, "", VLOOKUP(AA686,PRIZE_AWARD!$B:$F,5, FALSE))</f>
        <v/>
      </c>
      <c r="AC686" s="104"/>
      <c r="AD686" s="104"/>
      <c r="AE686" s="87" t="str">
        <f>IF(ISNA(VLOOKUP(AD686,RESEARCH!$B:$K,10, FALSE))=TRUE, "", VLOOKUP(AD686,RESEARCH!$B:$K,10, FALSE))</f>
        <v/>
      </c>
    </row>
    <row r="687" spans="2:31" ht="18"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5" t="str">
        <f>IF(ISNA(VLOOKUP(AA687,PRIZE_AWARD!$B:$F,5, FALSE))=TRUE, "", VLOOKUP(AA687,PRIZE_AWARD!$B:$F,5, FALSE))</f>
        <v/>
      </c>
      <c r="AC687" s="104"/>
      <c r="AD687" s="104"/>
      <c r="AE687" s="87" t="str">
        <f>IF(ISNA(VLOOKUP(AD687,RESEARCH!$B:$K,10, FALSE))=TRUE, "", VLOOKUP(AD687,RESEARCH!$B:$K,10, FALSE))</f>
        <v/>
      </c>
    </row>
    <row r="688" spans="2:31" ht="18"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5" t="str">
        <f>IF(ISNA(VLOOKUP(AA688,PRIZE_AWARD!$B:$F,5, FALSE))=TRUE, "", VLOOKUP(AA688,PRIZE_AWARD!$B:$F,5, FALSE))</f>
        <v/>
      </c>
      <c r="AC688" s="104"/>
      <c r="AD688" s="104"/>
      <c r="AE688" s="87" t="str">
        <f>IF(ISNA(VLOOKUP(AD688,RESEARCH!$B:$K,10, FALSE))=TRUE, "", VLOOKUP(AD688,RESEARCH!$B:$K,10, FALSE))</f>
        <v/>
      </c>
    </row>
    <row r="689" spans="2:31" ht="18"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5" t="str">
        <f>IF(ISNA(VLOOKUP(AA689,PRIZE_AWARD!$B:$F,5, FALSE))=TRUE, "", VLOOKUP(AA689,PRIZE_AWARD!$B:$F,5, FALSE))</f>
        <v/>
      </c>
      <c r="AC689" s="104"/>
      <c r="AD689" s="104"/>
      <c r="AE689" s="87" t="str">
        <f>IF(ISNA(VLOOKUP(AD689,RESEARCH!$B:$K,10, FALSE))=TRUE, "", VLOOKUP(AD689,RESEARCH!$B:$K,10, FALSE))</f>
        <v/>
      </c>
    </row>
    <row r="690" spans="2:31" ht="18"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5" t="str">
        <f>IF(ISNA(VLOOKUP(AA690,PRIZE_AWARD!$B:$F,5, FALSE))=TRUE, "", VLOOKUP(AA690,PRIZE_AWARD!$B:$F,5, FALSE))</f>
        <v/>
      </c>
      <c r="AC690" s="104"/>
      <c r="AD690" s="104"/>
      <c r="AE690" s="87" t="str">
        <f>IF(ISNA(VLOOKUP(AD690,RESEARCH!$B:$K,10, FALSE))=TRUE, "", VLOOKUP(AD690,RESEARCH!$B:$K,10, FALSE))</f>
        <v/>
      </c>
    </row>
    <row r="691" spans="2:31" ht="18"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5" t="str">
        <f>IF(ISNA(VLOOKUP(AA691,PRIZE_AWARD!$B:$F,5, FALSE))=TRUE, "", VLOOKUP(AA691,PRIZE_AWARD!$B:$F,5, FALSE))</f>
        <v/>
      </c>
      <c r="AC691" s="104"/>
      <c r="AD691" s="104"/>
      <c r="AE691" s="87" t="str">
        <f>IF(ISNA(VLOOKUP(AD691,RESEARCH!$B:$K,10, FALSE))=TRUE, "", VLOOKUP(AD691,RESEARCH!$B:$K,10, FALSE))</f>
        <v/>
      </c>
    </row>
    <row r="692" spans="2:31" ht="18"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5" t="str">
        <f>IF(ISNA(VLOOKUP(AA692,PRIZE_AWARD!$B:$F,5, FALSE))=TRUE, "", VLOOKUP(AA692,PRIZE_AWARD!$B:$F,5, FALSE))</f>
        <v/>
      </c>
      <c r="AC692" s="104"/>
      <c r="AD692" s="104"/>
      <c r="AE692" s="87" t="str">
        <f>IF(ISNA(VLOOKUP(AD692,RESEARCH!$B:$K,10, FALSE))=TRUE, "", VLOOKUP(AD692,RESEARCH!$B:$K,10, FALSE))</f>
        <v/>
      </c>
    </row>
    <row r="693" spans="2:31" ht="18"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5" t="str">
        <f>IF(ISNA(VLOOKUP(AA693,PRIZE_AWARD!$B:$F,5, FALSE))=TRUE, "", VLOOKUP(AA693,PRIZE_AWARD!$B:$F,5, FALSE))</f>
        <v/>
      </c>
      <c r="AC693" s="104"/>
      <c r="AD693" s="104"/>
      <c r="AE693" s="87" t="str">
        <f>IF(ISNA(VLOOKUP(AD693,RESEARCH!$B:$K,10, FALSE))=TRUE, "", VLOOKUP(AD693,RESEARCH!$B:$K,10, FALSE))</f>
        <v/>
      </c>
    </row>
    <row r="694" spans="2:31" ht="18"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5" t="str">
        <f>IF(ISNA(VLOOKUP(AA694,PRIZE_AWARD!$B:$F,5, FALSE))=TRUE, "", VLOOKUP(AA694,PRIZE_AWARD!$B:$F,5, FALSE))</f>
        <v/>
      </c>
      <c r="AC694" s="104"/>
      <c r="AD694" s="104"/>
      <c r="AE694" s="87" t="str">
        <f>IF(ISNA(VLOOKUP(AD694,RESEARCH!$B:$K,10, FALSE))=TRUE, "", VLOOKUP(AD694,RESEARCH!$B:$K,10, FALSE))</f>
        <v/>
      </c>
    </row>
    <row r="695" spans="2:31" ht="18"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5" t="str">
        <f>IF(ISNA(VLOOKUP(AA695,PRIZE_AWARD!$B:$F,5, FALSE))=TRUE, "", VLOOKUP(AA695,PRIZE_AWARD!$B:$F,5, FALSE))</f>
        <v/>
      </c>
      <c r="AC695" s="104"/>
      <c r="AD695" s="104"/>
      <c r="AE695" s="87" t="str">
        <f>IF(ISNA(VLOOKUP(AD695,RESEARCH!$B:$K,10, FALSE))=TRUE, "", VLOOKUP(AD695,RESEARCH!$B:$K,10, FALSE))</f>
        <v/>
      </c>
    </row>
    <row r="696" spans="2:31" ht="18"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5" t="str">
        <f>IF(ISNA(VLOOKUP(AA696,PRIZE_AWARD!$B:$F,5, FALSE))=TRUE, "", VLOOKUP(AA696,PRIZE_AWARD!$B:$F,5, FALSE))</f>
        <v/>
      </c>
      <c r="AC696" s="104"/>
      <c r="AD696" s="104"/>
      <c r="AE696" s="87" t="str">
        <f>IF(ISNA(VLOOKUP(AD696,RESEARCH!$B:$K,10, FALSE))=TRUE, "", VLOOKUP(AD696,RESEARCH!$B:$K,10, FALSE))</f>
        <v/>
      </c>
    </row>
    <row r="697" spans="2:31" ht="18"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5" t="str">
        <f>IF(ISNA(VLOOKUP(AA697,PRIZE_AWARD!$B:$F,5, FALSE))=TRUE, "", VLOOKUP(AA697,PRIZE_AWARD!$B:$F,5, FALSE))</f>
        <v/>
      </c>
      <c r="AC697" s="104"/>
      <c r="AD697" s="104"/>
      <c r="AE697" s="87" t="str">
        <f>IF(ISNA(VLOOKUP(AD697,RESEARCH!$B:$K,10, FALSE))=TRUE, "", VLOOKUP(AD697,RESEARCH!$B:$K,10, FALSE))</f>
        <v/>
      </c>
    </row>
    <row r="698" spans="2:31" ht="18"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5" t="str">
        <f>IF(ISNA(VLOOKUP(AA698,PRIZE_AWARD!$B:$F,5, FALSE))=TRUE, "", VLOOKUP(AA698,PRIZE_AWARD!$B:$F,5, FALSE))</f>
        <v/>
      </c>
      <c r="AC698" s="104"/>
      <c r="AD698" s="104"/>
      <c r="AE698" s="87" t="str">
        <f>IF(ISNA(VLOOKUP(AD698,RESEARCH!$B:$K,10, FALSE))=TRUE, "", VLOOKUP(AD698,RESEARCH!$B:$K,10, FALSE))</f>
        <v/>
      </c>
    </row>
    <row r="699" spans="2:31" ht="18"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5" t="str">
        <f>IF(ISNA(VLOOKUP(AA699,PRIZE_AWARD!$B:$F,5, FALSE))=TRUE, "", VLOOKUP(AA699,PRIZE_AWARD!$B:$F,5, FALSE))</f>
        <v/>
      </c>
      <c r="AC699" s="104"/>
      <c r="AD699" s="104"/>
      <c r="AE699" s="87" t="str">
        <f>IF(ISNA(VLOOKUP(AD699,RESEARCH!$B:$K,10, FALSE))=TRUE, "", VLOOKUP(AD699,RESEARCH!$B:$K,10, FALSE))</f>
        <v/>
      </c>
    </row>
    <row r="700" spans="2:31" ht="18"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5" t="str">
        <f>IF(ISNA(VLOOKUP(AA700,PRIZE_AWARD!$B:$F,5, FALSE))=TRUE, "", VLOOKUP(AA700,PRIZE_AWARD!$B:$F,5, FALSE))</f>
        <v/>
      </c>
      <c r="AC700" s="104"/>
      <c r="AD700" s="104"/>
      <c r="AE700" s="87" t="str">
        <f>IF(ISNA(VLOOKUP(AD700,RESEARCH!$B:$K,10, FALSE))=TRUE, "", VLOOKUP(AD700,RESEARCH!$B:$K,10, FALSE))</f>
        <v/>
      </c>
    </row>
    <row r="701" spans="2:31" ht="18"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5" t="str">
        <f>IF(ISNA(VLOOKUP(AA701,PRIZE_AWARD!$B:$F,5, FALSE))=TRUE, "", VLOOKUP(AA701,PRIZE_AWARD!$B:$F,5, FALSE))</f>
        <v/>
      </c>
      <c r="AC701" s="104"/>
      <c r="AD701" s="104"/>
      <c r="AE701" s="87" t="str">
        <f>IF(ISNA(VLOOKUP(AD701,RESEARCH!$B:$K,10, FALSE))=TRUE, "", VLOOKUP(AD701,RESEARCH!$B:$K,10, FALSE))</f>
        <v/>
      </c>
    </row>
    <row r="702" spans="2:31" ht="18"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5" t="str">
        <f>IF(ISNA(VLOOKUP(AA702,PRIZE_AWARD!$B:$F,5, FALSE))=TRUE, "", VLOOKUP(AA702,PRIZE_AWARD!$B:$F,5, FALSE))</f>
        <v/>
      </c>
      <c r="AC702" s="104"/>
      <c r="AD702" s="104"/>
      <c r="AE702" s="87" t="str">
        <f>IF(ISNA(VLOOKUP(AD702,RESEARCH!$B:$K,10, FALSE))=TRUE, "", VLOOKUP(AD702,RESEARCH!$B:$K,10, FALSE))</f>
        <v/>
      </c>
    </row>
    <row r="703" spans="2:31" ht="18"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5" t="str">
        <f>IF(ISNA(VLOOKUP(AA703,PRIZE_AWARD!$B:$F,5, FALSE))=TRUE, "", VLOOKUP(AA703,PRIZE_AWARD!$B:$F,5, FALSE))</f>
        <v/>
      </c>
      <c r="AC703" s="104"/>
      <c r="AD703" s="104"/>
      <c r="AE703" s="87" t="str">
        <f>IF(ISNA(VLOOKUP(AD703,RESEARCH!$B:$K,10, FALSE))=TRUE, "", VLOOKUP(AD703,RESEARCH!$B:$K,10, FALSE))</f>
        <v/>
      </c>
    </row>
    <row r="704" spans="2:31" ht="18"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5" t="str">
        <f>IF(ISNA(VLOOKUP(AA704,PRIZE_AWARD!$B:$F,5, FALSE))=TRUE, "", VLOOKUP(AA704,PRIZE_AWARD!$B:$F,5, FALSE))</f>
        <v/>
      </c>
      <c r="AC704" s="104"/>
      <c r="AD704" s="104"/>
      <c r="AE704" s="87" t="str">
        <f>IF(ISNA(VLOOKUP(AD704,RESEARCH!$B:$K,10, FALSE))=TRUE, "", VLOOKUP(AD704,RESEARCH!$B:$K,10, FALSE))</f>
        <v/>
      </c>
    </row>
    <row r="705" spans="2:31" ht="18"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5" t="str">
        <f>IF(ISNA(VLOOKUP(AA705,PRIZE_AWARD!$B:$F,5, FALSE))=TRUE, "", VLOOKUP(AA705,PRIZE_AWARD!$B:$F,5, FALSE))</f>
        <v/>
      </c>
      <c r="AC705" s="104"/>
      <c r="AD705" s="104"/>
      <c r="AE705" s="87" t="str">
        <f>IF(ISNA(VLOOKUP(AD705,RESEARCH!$B:$K,10, FALSE))=TRUE, "", VLOOKUP(AD705,RESEARCH!$B:$K,10, FALSE))</f>
        <v/>
      </c>
    </row>
    <row r="706" spans="2:31" ht="18"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5" t="str">
        <f>IF(ISNA(VLOOKUP(AA706,PRIZE_AWARD!$B:$F,5, FALSE))=TRUE, "", VLOOKUP(AA706,PRIZE_AWARD!$B:$F,5, FALSE))</f>
        <v/>
      </c>
      <c r="AC706" s="104"/>
      <c r="AD706" s="104"/>
      <c r="AE706" s="87" t="str">
        <f>IF(ISNA(VLOOKUP(AD706,RESEARCH!$B:$K,10, FALSE))=TRUE, "", VLOOKUP(AD706,RESEARCH!$B:$K,10, FALSE))</f>
        <v/>
      </c>
    </row>
    <row r="707" spans="2:31" ht="18"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5" t="str">
        <f>IF(ISNA(VLOOKUP(AA707,PRIZE_AWARD!$B:$F,5, FALSE))=TRUE, "", VLOOKUP(AA707,PRIZE_AWARD!$B:$F,5, FALSE))</f>
        <v/>
      </c>
      <c r="AC707" s="104"/>
      <c r="AD707" s="104"/>
      <c r="AE707" s="87" t="str">
        <f>IF(ISNA(VLOOKUP(AD707,RESEARCH!$B:$K,10, FALSE))=TRUE, "", VLOOKUP(AD707,RESEARCH!$B:$K,10, FALSE))</f>
        <v/>
      </c>
    </row>
    <row r="708" spans="2:31" ht="18"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5" t="str">
        <f>IF(ISNA(VLOOKUP(AA708,PRIZE_AWARD!$B:$F,5, FALSE))=TRUE, "", VLOOKUP(AA708,PRIZE_AWARD!$B:$F,5, FALSE))</f>
        <v/>
      </c>
      <c r="AC708" s="104"/>
      <c r="AD708" s="104"/>
      <c r="AE708" s="87" t="str">
        <f>IF(ISNA(VLOOKUP(AD708,RESEARCH!$B:$K,10, FALSE))=TRUE, "", VLOOKUP(AD708,RESEARCH!$B:$K,10, FALSE))</f>
        <v/>
      </c>
    </row>
    <row r="709" spans="2:31" ht="18"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5" t="str">
        <f>IF(ISNA(VLOOKUP(AA709,PRIZE_AWARD!$B:$F,5, FALSE))=TRUE, "", VLOOKUP(AA709,PRIZE_AWARD!$B:$F,5, FALSE))</f>
        <v/>
      </c>
      <c r="AC709" s="104"/>
      <c r="AD709" s="104"/>
      <c r="AE709" s="87" t="str">
        <f>IF(ISNA(VLOOKUP(AD709,RESEARCH!$B:$K,10, FALSE))=TRUE, "", VLOOKUP(AD709,RESEARCH!$B:$K,10, FALSE))</f>
        <v/>
      </c>
    </row>
    <row r="710" spans="2:31" ht="18"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5" t="str">
        <f>IF(ISNA(VLOOKUP(AA710,PRIZE_AWARD!$B:$F,5, FALSE))=TRUE, "", VLOOKUP(AA710,PRIZE_AWARD!$B:$F,5, FALSE))</f>
        <v/>
      </c>
      <c r="AC710" s="104"/>
      <c r="AD710" s="104"/>
      <c r="AE710" s="87" t="str">
        <f>IF(ISNA(VLOOKUP(AD710,RESEARCH!$B:$K,10, FALSE))=TRUE, "", VLOOKUP(AD710,RESEARCH!$B:$K,10, FALSE))</f>
        <v/>
      </c>
    </row>
    <row r="711" spans="2:31" ht="18"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5" t="str">
        <f>IF(ISNA(VLOOKUP(AA711,PRIZE_AWARD!$B:$F,5, FALSE))=TRUE, "", VLOOKUP(AA711,PRIZE_AWARD!$B:$F,5, FALSE))</f>
        <v/>
      </c>
      <c r="AC711" s="104"/>
      <c r="AD711" s="104"/>
      <c r="AE711" s="87" t="str">
        <f>IF(ISNA(VLOOKUP(AD711,RESEARCH!$B:$K,10, FALSE))=TRUE, "", VLOOKUP(AD711,RESEARCH!$B:$K,10, FALSE))</f>
        <v/>
      </c>
    </row>
    <row r="712" spans="2:31" ht="18"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5" t="str">
        <f>IF(ISNA(VLOOKUP(AA712,PRIZE_AWARD!$B:$F,5, FALSE))=TRUE, "", VLOOKUP(AA712,PRIZE_AWARD!$B:$F,5, FALSE))</f>
        <v/>
      </c>
      <c r="AC712" s="104"/>
      <c r="AD712" s="104"/>
      <c r="AE712" s="87" t="str">
        <f>IF(ISNA(VLOOKUP(AD712,RESEARCH!$B:$K,10, FALSE))=TRUE, "", VLOOKUP(AD712,RESEARCH!$B:$K,10, FALSE))</f>
        <v/>
      </c>
    </row>
    <row r="713" spans="2:31" ht="18"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5" t="str">
        <f>IF(ISNA(VLOOKUP(AA713,PRIZE_AWARD!$B:$F,5, FALSE))=TRUE, "", VLOOKUP(AA713,PRIZE_AWARD!$B:$F,5, FALSE))</f>
        <v/>
      </c>
      <c r="AC713" s="104"/>
      <c r="AD713" s="104"/>
      <c r="AE713" s="87" t="str">
        <f>IF(ISNA(VLOOKUP(AD713,RESEARCH!$B:$K,10, FALSE))=TRUE, "", VLOOKUP(AD713,RESEARCH!$B:$K,10, FALSE))</f>
        <v/>
      </c>
    </row>
    <row r="714" spans="2:31" ht="18"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5" t="str">
        <f>IF(ISNA(VLOOKUP(AA714,PRIZE_AWARD!$B:$F,5, FALSE))=TRUE, "", VLOOKUP(AA714,PRIZE_AWARD!$B:$F,5, FALSE))</f>
        <v/>
      </c>
      <c r="AC714" s="104"/>
      <c r="AD714" s="104"/>
      <c r="AE714" s="87" t="str">
        <f>IF(ISNA(VLOOKUP(AD714,RESEARCH!$B:$K,10, FALSE))=TRUE, "", VLOOKUP(AD714,RESEARCH!$B:$K,10, FALSE))</f>
        <v/>
      </c>
    </row>
    <row r="715" spans="2:31" ht="18"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5" t="str">
        <f>IF(ISNA(VLOOKUP(AA715,PRIZE_AWARD!$B:$F,5, FALSE))=TRUE, "", VLOOKUP(AA715,PRIZE_AWARD!$B:$F,5, FALSE))</f>
        <v/>
      </c>
      <c r="AC715" s="104"/>
      <c r="AD715" s="104"/>
      <c r="AE715" s="87" t="str">
        <f>IF(ISNA(VLOOKUP(AD715,RESEARCH!$B:$K,10, FALSE))=TRUE, "", VLOOKUP(AD715,RESEARCH!$B:$K,10, FALSE))</f>
        <v/>
      </c>
    </row>
    <row r="716" spans="2:31" ht="18"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5" t="str">
        <f>IF(ISNA(VLOOKUP(AA716,PRIZE_AWARD!$B:$F,5, FALSE))=TRUE, "", VLOOKUP(AA716,PRIZE_AWARD!$B:$F,5, FALSE))</f>
        <v/>
      </c>
      <c r="AC716" s="104"/>
      <c r="AD716" s="104"/>
      <c r="AE716" s="87" t="str">
        <f>IF(ISNA(VLOOKUP(AD716,RESEARCH!$B:$K,10, FALSE))=TRUE, "", VLOOKUP(AD716,RESEARCH!$B:$K,10, FALSE))</f>
        <v/>
      </c>
    </row>
    <row r="717" spans="2:31" ht="18"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5" t="str">
        <f>IF(ISNA(VLOOKUP(AA717,PRIZE_AWARD!$B:$F,5, FALSE))=TRUE, "", VLOOKUP(AA717,PRIZE_AWARD!$B:$F,5, FALSE))</f>
        <v/>
      </c>
      <c r="AC717" s="104"/>
      <c r="AD717" s="104"/>
      <c r="AE717" s="87" t="str">
        <f>IF(ISNA(VLOOKUP(AD717,RESEARCH!$B:$K,10, FALSE))=TRUE, "", VLOOKUP(AD717,RESEARCH!$B:$K,10, FALSE))</f>
        <v/>
      </c>
    </row>
    <row r="718" spans="2:31" ht="18"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5" t="str">
        <f>IF(ISNA(VLOOKUP(AA718,PRIZE_AWARD!$B:$F,5, FALSE))=TRUE, "", VLOOKUP(AA718,PRIZE_AWARD!$B:$F,5, FALSE))</f>
        <v/>
      </c>
      <c r="AC718" s="104"/>
      <c r="AD718" s="104"/>
      <c r="AE718" s="87" t="str">
        <f>IF(ISNA(VLOOKUP(AD718,RESEARCH!$B:$K,10, FALSE))=TRUE, "", VLOOKUP(AD718,RESEARCH!$B:$K,10, FALSE))</f>
        <v/>
      </c>
    </row>
    <row r="719" spans="2:31" ht="18"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5" t="str">
        <f>IF(ISNA(VLOOKUP(AA719,PRIZE_AWARD!$B:$F,5, FALSE))=TRUE, "", VLOOKUP(AA719,PRIZE_AWARD!$B:$F,5, FALSE))</f>
        <v/>
      </c>
      <c r="AC719" s="104"/>
      <c r="AD719" s="104"/>
      <c r="AE719" s="87" t="str">
        <f>IF(ISNA(VLOOKUP(AD719,RESEARCH!$B:$K,10, FALSE))=TRUE, "", VLOOKUP(AD719,RESEARCH!$B:$K,10, FALSE))</f>
        <v/>
      </c>
    </row>
    <row r="720" spans="2:31" ht="18"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5" t="str">
        <f>IF(ISNA(VLOOKUP(AA720,PRIZE_AWARD!$B:$F,5, FALSE))=TRUE, "", VLOOKUP(AA720,PRIZE_AWARD!$B:$F,5, FALSE))</f>
        <v/>
      </c>
      <c r="AC720" s="104"/>
      <c r="AD720" s="104"/>
      <c r="AE720" s="87" t="str">
        <f>IF(ISNA(VLOOKUP(AD720,RESEARCH!$B:$K,10, FALSE))=TRUE, "", VLOOKUP(AD720,RESEARCH!$B:$K,10, FALSE))</f>
        <v/>
      </c>
    </row>
    <row r="721" spans="2:31" ht="18"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5" t="str">
        <f>IF(ISNA(VLOOKUP(AA721,PRIZE_AWARD!$B:$F,5, FALSE))=TRUE, "", VLOOKUP(AA721,PRIZE_AWARD!$B:$F,5, FALSE))</f>
        <v/>
      </c>
      <c r="AC721" s="104"/>
      <c r="AD721" s="104"/>
      <c r="AE721" s="87" t="str">
        <f>IF(ISNA(VLOOKUP(AD721,RESEARCH!$B:$K,10, FALSE))=TRUE, "", VLOOKUP(AD721,RESEARCH!$B:$K,10, FALSE))</f>
        <v/>
      </c>
    </row>
    <row r="722" spans="2:31" ht="18"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5" t="str">
        <f>IF(ISNA(VLOOKUP(AA722,PRIZE_AWARD!$B:$F,5, FALSE))=TRUE, "", VLOOKUP(AA722,PRIZE_AWARD!$B:$F,5, FALSE))</f>
        <v/>
      </c>
      <c r="AC722" s="104"/>
      <c r="AD722" s="104"/>
      <c r="AE722" s="87" t="str">
        <f>IF(ISNA(VLOOKUP(AD722,RESEARCH!$B:$K,10, FALSE))=TRUE, "", VLOOKUP(AD722,RESEARCH!$B:$K,10, FALSE))</f>
        <v/>
      </c>
    </row>
    <row r="723" spans="2:31" ht="18"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5" t="str">
        <f>IF(ISNA(VLOOKUP(AA723,PRIZE_AWARD!$B:$F,5, FALSE))=TRUE, "", VLOOKUP(AA723,PRIZE_AWARD!$B:$F,5, FALSE))</f>
        <v/>
      </c>
      <c r="AC723" s="104"/>
      <c r="AD723" s="104"/>
      <c r="AE723" s="87" t="str">
        <f>IF(ISNA(VLOOKUP(AD723,RESEARCH!$B:$K,10, FALSE))=TRUE, "", VLOOKUP(AD723,RESEARCH!$B:$K,10, FALSE))</f>
        <v/>
      </c>
    </row>
    <row r="724" spans="2:31" ht="18"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5" t="str">
        <f>IF(ISNA(VLOOKUP(AA724,PRIZE_AWARD!$B:$F,5, FALSE))=TRUE, "", VLOOKUP(AA724,PRIZE_AWARD!$B:$F,5, FALSE))</f>
        <v/>
      </c>
      <c r="AC724" s="104"/>
      <c r="AD724" s="104"/>
      <c r="AE724" s="87" t="str">
        <f>IF(ISNA(VLOOKUP(AD724,RESEARCH!$B:$K,10, FALSE))=TRUE, "", VLOOKUP(AD724,RESEARCH!$B:$K,10, FALSE))</f>
        <v/>
      </c>
    </row>
    <row r="725" spans="2:31" ht="18"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5" t="str">
        <f>IF(ISNA(VLOOKUP(AA725,PRIZE_AWARD!$B:$F,5, FALSE))=TRUE, "", VLOOKUP(AA725,PRIZE_AWARD!$B:$F,5, FALSE))</f>
        <v/>
      </c>
      <c r="AC725" s="104"/>
      <c r="AD725" s="104"/>
      <c r="AE725" s="87" t="str">
        <f>IF(ISNA(VLOOKUP(AD725,RESEARCH!$B:$K,10, FALSE))=TRUE, "", VLOOKUP(AD725,RESEARCH!$B:$K,10, FALSE))</f>
        <v/>
      </c>
    </row>
    <row r="726" spans="2:31" ht="18"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5" t="str">
        <f>IF(ISNA(VLOOKUP(AA726,PRIZE_AWARD!$B:$F,5, FALSE))=TRUE, "", VLOOKUP(AA726,PRIZE_AWARD!$B:$F,5, FALSE))</f>
        <v/>
      </c>
      <c r="AC726" s="104"/>
      <c r="AD726" s="104"/>
      <c r="AE726" s="87" t="str">
        <f>IF(ISNA(VLOOKUP(AD726,RESEARCH!$B:$K,10, FALSE))=TRUE, "", VLOOKUP(AD726,RESEARCH!$B:$K,10, FALSE))</f>
        <v/>
      </c>
    </row>
    <row r="727" spans="2:31" ht="18"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5" t="str">
        <f>IF(ISNA(VLOOKUP(AA727,PRIZE_AWARD!$B:$F,5, FALSE))=TRUE, "", VLOOKUP(AA727,PRIZE_AWARD!$B:$F,5, FALSE))</f>
        <v/>
      </c>
      <c r="AC727" s="104"/>
      <c r="AD727" s="104"/>
      <c r="AE727" s="87" t="str">
        <f>IF(ISNA(VLOOKUP(AD727,RESEARCH!$B:$K,10, FALSE))=TRUE, "", VLOOKUP(AD727,RESEARCH!$B:$K,10, FALSE))</f>
        <v/>
      </c>
    </row>
    <row r="728" spans="2:31" ht="18"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5" t="str">
        <f>IF(ISNA(VLOOKUP(AA728,PRIZE_AWARD!$B:$F,5, FALSE))=TRUE, "", VLOOKUP(AA728,PRIZE_AWARD!$B:$F,5, FALSE))</f>
        <v/>
      </c>
      <c r="AC728" s="104"/>
      <c r="AD728" s="104"/>
      <c r="AE728" s="87" t="str">
        <f>IF(ISNA(VLOOKUP(AD728,RESEARCH!$B:$K,10, FALSE))=TRUE, "", VLOOKUP(AD728,RESEARCH!$B:$K,10, FALSE))</f>
        <v/>
      </c>
    </row>
    <row r="729" spans="2:31" ht="18"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5" t="str">
        <f>IF(ISNA(VLOOKUP(AA729,PRIZE_AWARD!$B:$F,5, FALSE))=TRUE, "", VLOOKUP(AA729,PRIZE_AWARD!$B:$F,5, FALSE))</f>
        <v/>
      </c>
      <c r="AC729" s="104"/>
      <c r="AD729" s="104"/>
      <c r="AE729" s="87" t="str">
        <f>IF(ISNA(VLOOKUP(AD729,RESEARCH!$B:$K,10, FALSE))=TRUE, "", VLOOKUP(AD729,RESEARCH!$B:$K,10, FALSE))</f>
        <v/>
      </c>
    </row>
    <row r="730" spans="2:31" ht="18"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5" t="str">
        <f>IF(ISNA(VLOOKUP(AA730,PRIZE_AWARD!$B:$F,5, FALSE))=TRUE, "", VLOOKUP(AA730,PRIZE_AWARD!$B:$F,5, FALSE))</f>
        <v/>
      </c>
      <c r="AC730" s="104"/>
      <c r="AD730" s="104"/>
      <c r="AE730" s="87" t="str">
        <f>IF(ISNA(VLOOKUP(AD730,RESEARCH!$B:$K,10, FALSE))=TRUE, "", VLOOKUP(AD730,RESEARCH!$B:$K,10, FALSE))</f>
        <v/>
      </c>
    </row>
    <row r="731" spans="2:31" ht="18"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5" t="str">
        <f>IF(ISNA(VLOOKUP(AA731,PRIZE_AWARD!$B:$F,5, FALSE))=TRUE, "", VLOOKUP(AA731,PRIZE_AWARD!$B:$F,5, FALSE))</f>
        <v/>
      </c>
      <c r="AC731" s="104"/>
      <c r="AD731" s="104"/>
      <c r="AE731" s="87" t="str">
        <f>IF(ISNA(VLOOKUP(AD731,RESEARCH!$B:$K,10, FALSE))=TRUE, "", VLOOKUP(AD731,RESEARCH!$B:$K,10, FALSE))</f>
        <v/>
      </c>
    </row>
    <row r="732" spans="2:31" ht="18"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5" t="str">
        <f>IF(ISNA(VLOOKUP(AA732,PRIZE_AWARD!$B:$F,5, FALSE))=TRUE, "", VLOOKUP(AA732,PRIZE_AWARD!$B:$F,5, FALSE))</f>
        <v/>
      </c>
      <c r="AC732" s="104"/>
      <c r="AD732" s="104"/>
      <c r="AE732" s="87" t="str">
        <f>IF(ISNA(VLOOKUP(AD732,RESEARCH!$B:$K,10, FALSE))=TRUE, "", VLOOKUP(AD732,RESEARCH!$B:$K,10, FALSE))</f>
        <v/>
      </c>
    </row>
    <row r="733" spans="2:31" ht="18"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5" t="str">
        <f>IF(ISNA(VLOOKUP(AA733,PRIZE_AWARD!$B:$F,5, FALSE))=TRUE, "", VLOOKUP(AA733,PRIZE_AWARD!$B:$F,5, FALSE))</f>
        <v/>
      </c>
      <c r="AC733" s="104"/>
      <c r="AD733" s="104"/>
      <c r="AE733" s="87" t="str">
        <f>IF(ISNA(VLOOKUP(AD733,RESEARCH!$B:$K,10, FALSE))=TRUE, "", VLOOKUP(AD733,RESEARCH!$B:$K,10, FALSE))</f>
        <v/>
      </c>
    </row>
    <row r="734" spans="2:31" ht="18"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5" t="str">
        <f>IF(ISNA(VLOOKUP(AA734,PRIZE_AWARD!$B:$F,5, FALSE))=TRUE, "", VLOOKUP(AA734,PRIZE_AWARD!$B:$F,5, FALSE))</f>
        <v/>
      </c>
      <c r="AC734" s="104"/>
      <c r="AD734" s="104"/>
      <c r="AE734" s="87" t="str">
        <f>IF(ISNA(VLOOKUP(AD734,RESEARCH!$B:$K,10, FALSE))=TRUE, "", VLOOKUP(AD734,RESEARCH!$B:$K,10, FALSE))</f>
        <v/>
      </c>
    </row>
    <row r="735" spans="2:31" ht="18"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5" t="str">
        <f>IF(ISNA(VLOOKUP(AA735,PRIZE_AWARD!$B:$F,5, FALSE))=TRUE, "", VLOOKUP(AA735,PRIZE_AWARD!$B:$F,5, FALSE))</f>
        <v/>
      </c>
      <c r="AC735" s="104"/>
      <c r="AD735" s="104"/>
      <c r="AE735" s="87" t="str">
        <f>IF(ISNA(VLOOKUP(AD735,RESEARCH!$B:$K,10, FALSE))=TRUE, "", VLOOKUP(AD735,RESEARCH!$B:$K,10, FALSE))</f>
        <v/>
      </c>
    </row>
    <row r="736" spans="2:31" ht="18"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5" t="str">
        <f>IF(ISNA(VLOOKUP(AA736,PRIZE_AWARD!$B:$F,5, FALSE))=TRUE, "", VLOOKUP(AA736,PRIZE_AWARD!$B:$F,5, FALSE))</f>
        <v/>
      </c>
      <c r="AC736" s="104"/>
      <c r="AD736" s="104"/>
      <c r="AE736" s="87" t="str">
        <f>IF(ISNA(VLOOKUP(AD736,RESEARCH!$B:$K,10, FALSE))=TRUE, "", VLOOKUP(AD736,RESEARCH!$B:$K,10, FALSE))</f>
        <v/>
      </c>
    </row>
    <row r="737" spans="2:31" ht="18"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5" t="str">
        <f>IF(ISNA(VLOOKUP(AA737,PRIZE_AWARD!$B:$F,5, FALSE))=TRUE, "", VLOOKUP(AA737,PRIZE_AWARD!$B:$F,5, FALSE))</f>
        <v/>
      </c>
      <c r="AC737" s="104"/>
      <c r="AD737" s="104"/>
      <c r="AE737" s="87" t="str">
        <f>IF(ISNA(VLOOKUP(AD737,RESEARCH!$B:$K,10, FALSE))=TRUE, "", VLOOKUP(AD737,RESEARCH!$B:$K,10, FALSE))</f>
        <v/>
      </c>
    </row>
    <row r="738" spans="2:31" ht="18"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5" t="str">
        <f>IF(ISNA(VLOOKUP(AA738,PRIZE_AWARD!$B:$F,5, FALSE))=TRUE, "", VLOOKUP(AA738,PRIZE_AWARD!$B:$F,5, FALSE))</f>
        <v/>
      </c>
      <c r="AC738" s="104"/>
      <c r="AD738" s="104"/>
      <c r="AE738" s="87" t="str">
        <f>IF(ISNA(VLOOKUP(AD738,RESEARCH!$B:$K,10, FALSE))=TRUE, "", VLOOKUP(AD738,RESEARCH!$B:$K,10, FALSE))</f>
        <v/>
      </c>
    </row>
    <row r="739" spans="2:31" ht="18"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5" t="str">
        <f>IF(ISNA(VLOOKUP(AA739,PRIZE_AWARD!$B:$F,5, FALSE))=TRUE, "", VLOOKUP(AA739,PRIZE_AWARD!$B:$F,5, FALSE))</f>
        <v/>
      </c>
      <c r="AC739" s="104"/>
      <c r="AD739" s="104"/>
      <c r="AE739" s="87" t="str">
        <f>IF(ISNA(VLOOKUP(AD739,RESEARCH!$B:$K,10, FALSE))=TRUE, "", VLOOKUP(AD739,RESEARCH!$B:$K,10, FALSE))</f>
        <v/>
      </c>
    </row>
    <row r="740" spans="2:31" ht="18"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5" t="str">
        <f>IF(ISNA(VLOOKUP(AA740,PRIZE_AWARD!$B:$F,5, FALSE))=TRUE, "", VLOOKUP(AA740,PRIZE_AWARD!$B:$F,5, FALSE))</f>
        <v/>
      </c>
      <c r="AC740" s="104"/>
      <c r="AD740" s="104"/>
      <c r="AE740" s="87" t="str">
        <f>IF(ISNA(VLOOKUP(AD740,RESEARCH!$B:$K,10, FALSE))=TRUE, "", VLOOKUP(AD740,RESEARCH!$B:$K,10, FALSE))</f>
        <v/>
      </c>
    </row>
    <row r="741" spans="2:31" ht="18"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5" t="str">
        <f>IF(ISNA(VLOOKUP(AA741,PRIZE_AWARD!$B:$F,5, FALSE))=TRUE, "", VLOOKUP(AA741,PRIZE_AWARD!$B:$F,5, FALSE))</f>
        <v/>
      </c>
      <c r="AC741" s="104"/>
      <c r="AD741" s="104"/>
      <c r="AE741" s="87" t="str">
        <f>IF(ISNA(VLOOKUP(AD741,RESEARCH!$B:$K,10, FALSE))=TRUE, "", VLOOKUP(AD741,RESEARCH!$B:$K,10, FALSE))</f>
        <v/>
      </c>
    </row>
    <row r="742" spans="2:31" ht="18"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5" t="str">
        <f>IF(ISNA(VLOOKUP(AA742,PRIZE_AWARD!$B:$F,5, FALSE))=TRUE, "", VLOOKUP(AA742,PRIZE_AWARD!$B:$F,5, FALSE))</f>
        <v/>
      </c>
      <c r="AC742" s="104"/>
      <c r="AD742" s="104"/>
      <c r="AE742" s="87" t="str">
        <f>IF(ISNA(VLOOKUP(AD742,RESEARCH!$B:$K,10, FALSE))=TRUE, "", VLOOKUP(AD742,RESEARCH!$B:$K,10, FALSE))</f>
        <v/>
      </c>
    </row>
    <row r="743" spans="2:31" ht="18"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5" t="str">
        <f>IF(ISNA(VLOOKUP(AA743,PRIZE_AWARD!$B:$F,5, FALSE))=TRUE, "", VLOOKUP(AA743,PRIZE_AWARD!$B:$F,5, FALSE))</f>
        <v/>
      </c>
      <c r="AC743" s="104"/>
      <c r="AD743" s="104"/>
      <c r="AE743" s="87" t="str">
        <f>IF(ISNA(VLOOKUP(AD743,RESEARCH!$B:$K,10, FALSE))=TRUE, "", VLOOKUP(AD743,RESEARCH!$B:$K,10, FALSE))</f>
        <v/>
      </c>
    </row>
    <row r="744" spans="2:31" ht="18"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5" t="str">
        <f>IF(ISNA(VLOOKUP(AA744,PRIZE_AWARD!$B:$F,5, FALSE))=TRUE, "", VLOOKUP(AA744,PRIZE_AWARD!$B:$F,5, FALSE))</f>
        <v/>
      </c>
      <c r="AC744" s="104"/>
      <c r="AD744" s="104"/>
      <c r="AE744" s="87" t="str">
        <f>IF(ISNA(VLOOKUP(AD744,RESEARCH!$B:$K,10, FALSE))=TRUE, "", VLOOKUP(AD744,RESEARCH!$B:$K,10, FALSE))</f>
        <v/>
      </c>
    </row>
    <row r="745" spans="2:31" ht="18"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5" t="str">
        <f>IF(ISNA(VLOOKUP(AA745,PRIZE_AWARD!$B:$F,5, FALSE))=TRUE, "", VLOOKUP(AA745,PRIZE_AWARD!$B:$F,5, FALSE))</f>
        <v/>
      </c>
      <c r="AC745" s="104"/>
      <c r="AD745" s="104"/>
      <c r="AE745" s="87" t="str">
        <f>IF(ISNA(VLOOKUP(AD745,RESEARCH!$B:$K,10, FALSE))=TRUE, "", VLOOKUP(AD745,RESEARCH!$B:$K,10, FALSE))</f>
        <v/>
      </c>
    </row>
    <row r="746" spans="2:31" ht="18"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5" t="str">
        <f>IF(ISNA(VLOOKUP(AA746,PRIZE_AWARD!$B:$F,5, FALSE))=TRUE, "", VLOOKUP(AA746,PRIZE_AWARD!$B:$F,5, FALSE))</f>
        <v/>
      </c>
      <c r="AC746" s="104"/>
      <c r="AD746" s="104"/>
      <c r="AE746" s="87" t="str">
        <f>IF(ISNA(VLOOKUP(AD746,RESEARCH!$B:$K,10, FALSE))=TRUE, "", VLOOKUP(AD746,RESEARCH!$B:$K,10, FALSE))</f>
        <v/>
      </c>
    </row>
    <row r="747" spans="2:31" ht="18"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5" t="str">
        <f>IF(ISNA(VLOOKUP(AA747,PRIZE_AWARD!$B:$F,5, FALSE))=TRUE, "", VLOOKUP(AA747,PRIZE_AWARD!$B:$F,5, FALSE))</f>
        <v/>
      </c>
      <c r="AC747" s="104"/>
      <c r="AD747" s="104"/>
      <c r="AE747" s="87" t="str">
        <f>IF(ISNA(VLOOKUP(AD747,RESEARCH!$B:$K,10, FALSE))=TRUE, "", VLOOKUP(AD747,RESEARCH!$B:$K,10, FALSE))</f>
        <v/>
      </c>
    </row>
    <row r="748" spans="2:31" ht="18"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5" t="str">
        <f>IF(ISNA(VLOOKUP(AA748,PRIZE_AWARD!$B:$F,5, FALSE))=TRUE, "", VLOOKUP(AA748,PRIZE_AWARD!$B:$F,5, FALSE))</f>
        <v/>
      </c>
      <c r="AC748" s="104"/>
      <c r="AD748" s="104"/>
      <c r="AE748" s="87" t="str">
        <f>IF(ISNA(VLOOKUP(AD748,RESEARCH!$B:$K,10, FALSE))=TRUE, "", VLOOKUP(AD748,RESEARCH!$B:$K,10, FALSE))</f>
        <v/>
      </c>
    </row>
    <row r="749" spans="2:31" ht="18"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5" t="str">
        <f>IF(ISNA(VLOOKUP(AA749,PRIZE_AWARD!$B:$F,5, FALSE))=TRUE, "", VLOOKUP(AA749,PRIZE_AWARD!$B:$F,5, FALSE))</f>
        <v/>
      </c>
      <c r="AC749" s="104"/>
      <c r="AD749" s="104"/>
      <c r="AE749" s="87" t="str">
        <f>IF(ISNA(VLOOKUP(AD749,RESEARCH!$B:$K,10, FALSE))=TRUE, "", VLOOKUP(AD749,RESEARCH!$B:$K,10, FALSE))</f>
        <v/>
      </c>
    </row>
    <row r="750" spans="2:31" ht="18"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5" t="str">
        <f>IF(ISNA(VLOOKUP(AA750,PRIZE_AWARD!$B:$F,5, FALSE))=TRUE, "", VLOOKUP(AA750,PRIZE_AWARD!$B:$F,5, FALSE))</f>
        <v/>
      </c>
      <c r="AC750" s="104"/>
      <c r="AD750" s="104"/>
      <c r="AE750" s="87" t="str">
        <f>IF(ISNA(VLOOKUP(AD750,RESEARCH!$B:$K,10, FALSE))=TRUE, "", VLOOKUP(AD750,RESEARCH!$B:$K,10, FALSE))</f>
        <v/>
      </c>
    </row>
    <row r="751" spans="2:31" ht="18"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5" t="str">
        <f>IF(ISNA(VLOOKUP(AA751,PRIZE_AWARD!$B:$F,5, FALSE))=TRUE, "", VLOOKUP(AA751,PRIZE_AWARD!$B:$F,5, FALSE))</f>
        <v/>
      </c>
      <c r="AC751" s="104"/>
      <c r="AD751" s="104"/>
      <c r="AE751" s="87" t="str">
        <f>IF(ISNA(VLOOKUP(AD751,RESEARCH!$B:$K,10, FALSE))=TRUE, "", VLOOKUP(AD751,RESEARCH!$B:$K,10, FALSE))</f>
        <v/>
      </c>
    </row>
    <row r="752" spans="2:31" ht="18"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5" t="str">
        <f>IF(ISNA(VLOOKUP(AA752,PRIZE_AWARD!$B:$F,5, FALSE))=TRUE, "", VLOOKUP(AA752,PRIZE_AWARD!$B:$F,5, FALSE))</f>
        <v/>
      </c>
      <c r="AC752" s="104"/>
      <c r="AD752" s="104"/>
      <c r="AE752" s="87" t="str">
        <f>IF(ISNA(VLOOKUP(AD752,RESEARCH!$B:$K,10, FALSE))=TRUE, "", VLOOKUP(AD752,RESEARCH!$B:$K,10, FALSE))</f>
        <v/>
      </c>
    </row>
    <row r="753" spans="2:31" ht="18"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5" t="str">
        <f>IF(ISNA(VLOOKUP(AA753,PRIZE_AWARD!$B:$F,5, FALSE))=TRUE, "", VLOOKUP(AA753,PRIZE_AWARD!$B:$F,5, FALSE))</f>
        <v/>
      </c>
      <c r="AC753" s="104"/>
      <c r="AD753" s="104"/>
      <c r="AE753" s="87" t="str">
        <f>IF(ISNA(VLOOKUP(AD753,RESEARCH!$B:$K,10, FALSE))=TRUE, "", VLOOKUP(AD753,RESEARCH!$B:$K,10, FALSE))</f>
        <v/>
      </c>
    </row>
    <row r="754" spans="2:31" ht="18"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5" t="str">
        <f>IF(ISNA(VLOOKUP(AA754,PRIZE_AWARD!$B:$F,5, FALSE))=TRUE, "", VLOOKUP(AA754,PRIZE_AWARD!$B:$F,5, FALSE))</f>
        <v/>
      </c>
      <c r="AC754" s="104"/>
      <c r="AD754" s="104"/>
      <c r="AE754" s="87" t="str">
        <f>IF(ISNA(VLOOKUP(AD754,RESEARCH!$B:$K,10, FALSE))=TRUE, "", VLOOKUP(AD754,RESEARCH!$B:$K,10, FALSE))</f>
        <v/>
      </c>
    </row>
    <row r="755" spans="2:31" ht="18"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5" t="str">
        <f>IF(ISNA(VLOOKUP(AA755,PRIZE_AWARD!$B:$F,5, FALSE))=TRUE, "", VLOOKUP(AA755,PRIZE_AWARD!$B:$F,5, FALSE))</f>
        <v/>
      </c>
      <c r="AC755" s="104"/>
      <c r="AD755" s="104"/>
      <c r="AE755" s="87" t="str">
        <f>IF(ISNA(VLOOKUP(AD755,RESEARCH!$B:$K,10, FALSE))=TRUE, "", VLOOKUP(AD755,RESEARCH!$B:$K,10, FALSE))</f>
        <v/>
      </c>
    </row>
    <row r="756" spans="2:31" ht="18"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5" t="str">
        <f>IF(ISNA(VLOOKUP(AA756,PRIZE_AWARD!$B:$F,5, FALSE))=TRUE, "", VLOOKUP(AA756,PRIZE_AWARD!$B:$F,5, FALSE))</f>
        <v/>
      </c>
      <c r="AC756" s="104"/>
      <c r="AD756" s="104"/>
      <c r="AE756" s="87" t="str">
        <f>IF(ISNA(VLOOKUP(AD756,RESEARCH!$B:$K,10, FALSE))=TRUE, "", VLOOKUP(AD756,RESEARCH!$B:$K,10, FALSE))</f>
        <v/>
      </c>
    </row>
    <row r="757" spans="2:31" ht="18"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5" t="str">
        <f>IF(ISNA(VLOOKUP(AA757,PRIZE_AWARD!$B:$F,5, FALSE))=TRUE, "", VLOOKUP(AA757,PRIZE_AWARD!$B:$F,5, FALSE))</f>
        <v/>
      </c>
      <c r="AC757" s="104"/>
      <c r="AD757" s="104"/>
      <c r="AE757" s="87" t="str">
        <f>IF(ISNA(VLOOKUP(AD757,RESEARCH!$B:$K,10, FALSE))=TRUE, "", VLOOKUP(AD757,RESEARCH!$B:$K,10, FALSE))</f>
        <v/>
      </c>
    </row>
    <row r="758" spans="2:31" ht="18"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5" t="str">
        <f>IF(ISNA(VLOOKUP(AA758,PRIZE_AWARD!$B:$F,5, FALSE))=TRUE, "", VLOOKUP(AA758,PRIZE_AWARD!$B:$F,5, FALSE))</f>
        <v/>
      </c>
      <c r="AC758" s="104"/>
      <c r="AD758" s="104"/>
      <c r="AE758" s="87" t="str">
        <f>IF(ISNA(VLOOKUP(AD758,RESEARCH!$B:$K,10, FALSE))=TRUE, "", VLOOKUP(AD758,RESEARCH!$B:$K,10, FALSE))</f>
        <v/>
      </c>
    </row>
    <row r="759" spans="2:31" ht="18"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5" t="str">
        <f>IF(ISNA(VLOOKUP(AA759,PRIZE_AWARD!$B:$F,5, FALSE))=TRUE, "", VLOOKUP(AA759,PRIZE_AWARD!$B:$F,5, FALSE))</f>
        <v/>
      </c>
      <c r="AC759" s="104"/>
      <c r="AD759" s="104"/>
      <c r="AE759" s="87" t="str">
        <f>IF(ISNA(VLOOKUP(AD759,RESEARCH!$B:$K,10, FALSE))=TRUE, "", VLOOKUP(AD759,RESEARCH!$B:$K,10, FALSE))</f>
        <v/>
      </c>
    </row>
    <row r="760" spans="2:31" ht="18"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5" t="str">
        <f>IF(ISNA(VLOOKUP(AA760,PRIZE_AWARD!$B:$F,5, FALSE))=TRUE, "", VLOOKUP(AA760,PRIZE_AWARD!$B:$F,5, FALSE))</f>
        <v/>
      </c>
      <c r="AC760" s="104"/>
      <c r="AD760" s="104"/>
      <c r="AE760" s="87" t="str">
        <f>IF(ISNA(VLOOKUP(AD760,RESEARCH!$B:$K,10, FALSE))=TRUE, "", VLOOKUP(AD760,RESEARCH!$B:$K,10, FALSE))</f>
        <v/>
      </c>
    </row>
    <row r="761" spans="2:31" ht="18"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5" t="str">
        <f>IF(ISNA(VLOOKUP(AA761,PRIZE_AWARD!$B:$F,5, FALSE))=TRUE, "", VLOOKUP(AA761,PRIZE_AWARD!$B:$F,5, FALSE))</f>
        <v/>
      </c>
      <c r="AC761" s="104"/>
      <c r="AD761" s="104"/>
      <c r="AE761" s="87" t="str">
        <f>IF(ISNA(VLOOKUP(AD761,RESEARCH!$B:$K,10, FALSE))=TRUE, "", VLOOKUP(AD761,RESEARCH!$B:$K,10, FALSE))</f>
        <v/>
      </c>
    </row>
    <row r="762" spans="2:31" ht="18"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5" t="str">
        <f>IF(ISNA(VLOOKUP(AA762,PRIZE_AWARD!$B:$F,5, FALSE))=TRUE, "", VLOOKUP(AA762,PRIZE_AWARD!$B:$F,5, FALSE))</f>
        <v/>
      </c>
      <c r="AC762" s="104"/>
      <c r="AD762" s="104"/>
      <c r="AE762" s="87" t="str">
        <f>IF(ISNA(VLOOKUP(AD762,RESEARCH!$B:$K,10, FALSE))=TRUE, "", VLOOKUP(AD762,RESEARCH!$B:$K,10, FALSE))</f>
        <v/>
      </c>
    </row>
    <row r="763" spans="2:31" ht="18"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5" t="str">
        <f>IF(ISNA(VLOOKUP(AA763,PRIZE_AWARD!$B:$F,5, FALSE))=TRUE, "", VLOOKUP(AA763,PRIZE_AWARD!$B:$F,5, FALSE))</f>
        <v/>
      </c>
      <c r="AC763" s="104"/>
      <c r="AD763" s="104"/>
      <c r="AE763" s="87" t="str">
        <f>IF(ISNA(VLOOKUP(AD763,RESEARCH!$B:$K,10, FALSE))=TRUE, "", VLOOKUP(AD763,RESEARCH!$B:$K,10, FALSE))</f>
        <v/>
      </c>
    </row>
    <row r="764" spans="2:31" ht="18"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5" t="str">
        <f>IF(ISNA(VLOOKUP(AA764,PRIZE_AWARD!$B:$F,5, FALSE))=TRUE, "", VLOOKUP(AA764,PRIZE_AWARD!$B:$F,5, FALSE))</f>
        <v/>
      </c>
      <c r="AC764" s="104"/>
      <c r="AD764" s="104"/>
      <c r="AE764" s="87" t="str">
        <f>IF(ISNA(VLOOKUP(AD764,RESEARCH!$B:$K,10, FALSE))=TRUE, "", VLOOKUP(AD764,RESEARCH!$B:$K,10, FALSE))</f>
        <v/>
      </c>
    </row>
    <row r="765" spans="2:31" ht="18"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5" t="str">
        <f>IF(ISNA(VLOOKUP(AA765,PRIZE_AWARD!$B:$F,5, FALSE))=TRUE, "", VLOOKUP(AA765,PRIZE_AWARD!$B:$F,5, FALSE))</f>
        <v/>
      </c>
      <c r="AC765" s="104"/>
      <c r="AD765" s="104"/>
      <c r="AE765" s="87" t="str">
        <f>IF(ISNA(VLOOKUP(AD765,RESEARCH!$B:$K,10, FALSE))=TRUE, "", VLOOKUP(AD765,RESEARCH!$B:$K,10, FALSE))</f>
        <v/>
      </c>
    </row>
    <row r="766" spans="2:31" ht="18"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5" t="str">
        <f>IF(ISNA(VLOOKUP(AA766,PRIZE_AWARD!$B:$F,5, FALSE))=TRUE, "", VLOOKUP(AA766,PRIZE_AWARD!$B:$F,5, FALSE))</f>
        <v/>
      </c>
      <c r="AC766" s="104"/>
      <c r="AD766" s="104"/>
      <c r="AE766" s="87" t="str">
        <f>IF(ISNA(VLOOKUP(AD766,RESEARCH!$B:$K,10, FALSE))=TRUE, "", VLOOKUP(AD766,RESEARCH!$B:$K,10, FALSE))</f>
        <v/>
      </c>
    </row>
    <row r="767" spans="2:31" ht="18"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5" t="str">
        <f>IF(ISNA(VLOOKUP(AA767,PRIZE_AWARD!$B:$F,5, FALSE))=TRUE, "", VLOOKUP(AA767,PRIZE_AWARD!$B:$F,5, FALSE))</f>
        <v/>
      </c>
      <c r="AC767" s="104"/>
      <c r="AD767" s="104"/>
      <c r="AE767" s="87" t="str">
        <f>IF(ISNA(VLOOKUP(AD767,RESEARCH!$B:$K,10, FALSE))=TRUE, "", VLOOKUP(AD767,RESEARCH!$B:$K,10, FALSE))</f>
        <v/>
      </c>
    </row>
    <row r="768" spans="2:31" ht="18"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5" t="str">
        <f>IF(ISNA(VLOOKUP(AA768,PRIZE_AWARD!$B:$F,5, FALSE))=TRUE, "", VLOOKUP(AA768,PRIZE_AWARD!$B:$F,5, FALSE))</f>
        <v/>
      </c>
      <c r="AC768" s="104"/>
      <c r="AD768" s="104"/>
      <c r="AE768" s="87" t="str">
        <f>IF(ISNA(VLOOKUP(AD768,RESEARCH!$B:$K,10, FALSE))=TRUE, "", VLOOKUP(AD768,RESEARCH!$B:$K,10, FALSE))</f>
        <v/>
      </c>
    </row>
    <row r="769" spans="2:31" ht="18"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5" t="str">
        <f>IF(ISNA(VLOOKUP(AA769,PRIZE_AWARD!$B:$F,5, FALSE))=TRUE, "", VLOOKUP(AA769,PRIZE_AWARD!$B:$F,5, FALSE))</f>
        <v/>
      </c>
      <c r="AC769" s="104"/>
      <c r="AD769" s="104"/>
      <c r="AE769" s="87" t="str">
        <f>IF(ISNA(VLOOKUP(AD769,RESEARCH!$B:$K,10, FALSE))=TRUE, "", VLOOKUP(AD769,RESEARCH!$B:$K,10, FALSE))</f>
        <v/>
      </c>
    </row>
    <row r="770" spans="2:31" ht="18"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5" t="str">
        <f>IF(ISNA(VLOOKUP(AA770,PRIZE_AWARD!$B:$F,5, FALSE))=TRUE, "", VLOOKUP(AA770,PRIZE_AWARD!$B:$F,5, FALSE))</f>
        <v/>
      </c>
      <c r="AC770" s="104"/>
      <c r="AD770" s="104"/>
      <c r="AE770" s="87" t="str">
        <f>IF(ISNA(VLOOKUP(AD770,RESEARCH!$B:$K,10, FALSE))=TRUE, "", VLOOKUP(AD770,RESEARCH!$B:$K,10, FALSE))</f>
        <v/>
      </c>
    </row>
    <row r="771" spans="2:31" ht="18"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5" t="str">
        <f>IF(ISNA(VLOOKUP(AA771,PRIZE_AWARD!$B:$F,5, FALSE))=TRUE, "", VLOOKUP(AA771,PRIZE_AWARD!$B:$F,5, FALSE))</f>
        <v/>
      </c>
      <c r="AC771" s="104"/>
      <c r="AD771" s="104"/>
      <c r="AE771" s="87" t="str">
        <f>IF(ISNA(VLOOKUP(AD771,RESEARCH!$B:$K,10, FALSE))=TRUE, "", VLOOKUP(AD771,RESEARCH!$B:$K,10, FALSE))</f>
        <v/>
      </c>
    </row>
    <row r="772" spans="2:31" ht="18"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5" t="str">
        <f>IF(ISNA(VLOOKUP(AA772,PRIZE_AWARD!$B:$F,5, FALSE))=TRUE, "", VLOOKUP(AA772,PRIZE_AWARD!$B:$F,5, FALSE))</f>
        <v/>
      </c>
      <c r="AC772" s="104"/>
      <c r="AD772" s="104"/>
      <c r="AE772" s="87" t="str">
        <f>IF(ISNA(VLOOKUP(AD772,RESEARCH!$B:$K,10, FALSE))=TRUE, "", VLOOKUP(AD772,RESEARCH!$B:$K,10, FALSE))</f>
        <v/>
      </c>
    </row>
    <row r="773" spans="2:31" ht="18"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5" t="str">
        <f>IF(ISNA(VLOOKUP(AA773,PRIZE_AWARD!$B:$F,5, FALSE))=TRUE, "", VLOOKUP(AA773,PRIZE_AWARD!$B:$F,5, FALSE))</f>
        <v/>
      </c>
      <c r="AC773" s="104"/>
      <c r="AD773" s="104"/>
      <c r="AE773" s="87" t="str">
        <f>IF(ISNA(VLOOKUP(AD773,RESEARCH!$B:$K,10, FALSE))=TRUE, "", VLOOKUP(AD773,RESEARCH!$B:$K,10, FALSE))</f>
        <v/>
      </c>
    </row>
    <row r="774" spans="2:31" ht="18"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5" t="str">
        <f>IF(ISNA(VLOOKUP(AA774,PRIZE_AWARD!$B:$F,5, FALSE))=TRUE, "", VLOOKUP(AA774,PRIZE_AWARD!$B:$F,5, FALSE))</f>
        <v/>
      </c>
      <c r="AC774" s="104"/>
      <c r="AD774" s="104"/>
      <c r="AE774" s="87" t="str">
        <f>IF(ISNA(VLOOKUP(AD774,RESEARCH!$B:$K,10, FALSE))=TRUE, "", VLOOKUP(AD774,RESEARCH!$B:$K,10, FALSE))</f>
        <v/>
      </c>
    </row>
    <row r="775" spans="2:31" ht="18"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5" t="str">
        <f>IF(ISNA(VLOOKUP(AA775,PRIZE_AWARD!$B:$F,5, FALSE))=TRUE, "", VLOOKUP(AA775,PRIZE_AWARD!$B:$F,5, FALSE))</f>
        <v/>
      </c>
      <c r="AC775" s="104"/>
      <c r="AD775" s="104"/>
      <c r="AE775" s="87" t="str">
        <f>IF(ISNA(VLOOKUP(AD775,RESEARCH!$B:$K,10, FALSE))=TRUE, "", VLOOKUP(AD775,RESEARCH!$B:$K,10, FALSE))</f>
        <v/>
      </c>
    </row>
    <row r="776" spans="2:31" ht="18"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5" t="str">
        <f>IF(ISNA(VLOOKUP(AA776,PRIZE_AWARD!$B:$F,5, FALSE))=TRUE, "", VLOOKUP(AA776,PRIZE_AWARD!$B:$F,5, FALSE))</f>
        <v/>
      </c>
      <c r="AC776" s="104"/>
      <c r="AD776" s="104"/>
      <c r="AE776" s="87" t="str">
        <f>IF(ISNA(VLOOKUP(AD776,RESEARCH!$B:$K,10, FALSE))=TRUE, "", VLOOKUP(AD776,RESEARCH!$B:$K,10, FALSE))</f>
        <v/>
      </c>
    </row>
    <row r="777" spans="2:31" ht="18"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5" t="str">
        <f>IF(ISNA(VLOOKUP(AA777,PRIZE_AWARD!$B:$F,5, FALSE))=TRUE, "", VLOOKUP(AA777,PRIZE_AWARD!$B:$F,5, FALSE))</f>
        <v/>
      </c>
      <c r="AC777" s="104"/>
      <c r="AD777" s="104"/>
      <c r="AE777" s="87" t="str">
        <f>IF(ISNA(VLOOKUP(AD777,RESEARCH!$B:$K,10, FALSE))=TRUE, "", VLOOKUP(AD777,RESEARCH!$B:$K,10, FALSE))</f>
        <v/>
      </c>
    </row>
    <row r="778" spans="2:31" ht="18"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5" t="str">
        <f>IF(ISNA(VLOOKUP(AA778,PRIZE_AWARD!$B:$F,5, FALSE))=TRUE, "", VLOOKUP(AA778,PRIZE_AWARD!$B:$F,5, FALSE))</f>
        <v/>
      </c>
      <c r="AC778" s="104"/>
      <c r="AD778" s="104"/>
      <c r="AE778" s="87" t="str">
        <f>IF(ISNA(VLOOKUP(AD778,RESEARCH!$B:$K,10, FALSE))=TRUE, "", VLOOKUP(AD778,RESEARCH!$B:$K,10, FALSE))</f>
        <v/>
      </c>
    </row>
    <row r="779" spans="2:31" ht="18"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5" t="str">
        <f>IF(ISNA(VLOOKUP(AA779,PRIZE_AWARD!$B:$F,5, FALSE))=TRUE, "", VLOOKUP(AA779,PRIZE_AWARD!$B:$F,5, FALSE))</f>
        <v/>
      </c>
      <c r="AC779" s="104"/>
      <c r="AD779" s="104"/>
      <c r="AE779" s="87" t="str">
        <f>IF(ISNA(VLOOKUP(AD779,RESEARCH!$B:$K,10, FALSE))=TRUE, "", VLOOKUP(AD779,RESEARCH!$B:$K,10, FALSE))</f>
        <v/>
      </c>
    </row>
    <row r="780" spans="2:31" ht="18"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5" t="str">
        <f>IF(ISNA(VLOOKUP(AA780,PRIZE_AWARD!$B:$F,5, FALSE))=TRUE, "", VLOOKUP(AA780,PRIZE_AWARD!$B:$F,5, FALSE))</f>
        <v/>
      </c>
      <c r="AC780" s="104"/>
      <c r="AD780" s="104"/>
      <c r="AE780" s="87" t="str">
        <f>IF(ISNA(VLOOKUP(AD780,RESEARCH!$B:$K,10, FALSE))=TRUE, "", VLOOKUP(AD780,RESEARCH!$B:$K,10, FALSE))</f>
        <v/>
      </c>
    </row>
    <row r="781" spans="2:31" ht="18"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5" t="str">
        <f>IF(ISNA(VLOOKUP(AA781,PRIZE_AWARD!$B:$F,5, FALSE))=TRUE, "", VLOOKUP(AA781,PRIZE_AWARD!$B:$F,5, FALSE))</f>
        <v/>
      </c>
      <c r="AC781" s="104"/>
      <c r="AD781" s="104"/>
      <c r="AE781" s="87" t="str">
        <f>IF(ISNA(VLOOKUP(AD781,RESEARCH!$B:$K,10, FALSE))=TRUE, "", VLOOKUP(AD781,RESEARCH!$B:$K,10, FALSE))</f>
        <v/>
      </c>
    </row>
    <row r="782" spans="2:31" ht="18"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5" t="str">
        <f>IF(ISNA(VLOOKUP(AA782,PRIZE_AWARD!$B:$F,5, FALSE))=TRUE, "", VLOOKUP(AA782,PRIZE_AWARD!$B:$F,5, FALSE))</f>
        <v/>
      </c>
      <c r="AC782" s="104"/>
      <c r="AD782" s="104"/>
      <c r="AE782" s="87" t="str">
        <f>IF(ISNA(VLOOKUP(AD782,RESEARCH!$B:$K,10, FALSE))=TRUE, "", VLOOKUP(AD782,RESEARCH!$B:$K,10, FALSE))</f>
        <v/>
      </c>
    </row>
    <row r="783" spans="2:31" ht="18"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5" t="str">
        <f>IF(ISNA(VLOOKUP(AA783,PRIZE_AWARD!$B:$F,5, FALSE))=TRUE, "", VLOOKUP(AA783,PRIZE_AWARD!$B:$F,5, FALSE))</f>
        <v/>
      </c>
      <c r="AC783" s="104"/>
      <c r="AD783" s="104"/>
      <c r="AE783" s="87" t="str">
        <f>IF(ISNA(VLOOKUP(AD783,RESEARCH!$B:$K,10, FALSE))=TRUE, "", VLOOKUP(AD783,RESEARCH!$B:$K,10, FALSE))</f>
        <v/>
      </c>
    </row>
    <row r="784" spans="2:31" ht="18"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5" t="str">
        <f>IF(ISNA(VLOOKUP(AA784,PRIZE_AWARD!$B:$F,5, FALSE))=TRUE, "", VLOOKUP(AA784,PRIZE_AWARD!$B:$F,5, FALSE))</f>
        <v/>
      </c>
      <c r="AC784" s="104"/>
      <c r="AD784" s="104"/>
      <c r="AE784" s="87" t="str">
        <f>IF(ISNA(VLOOKUP(AD784,RESEARCH!$B:$K,10, FALSE))=TRUE, "", VLOOKUP(AD784,RESEARCH!$B:$K,10, FALSE))</f>
        <v/>
      </c>
    </row>
    <row r="785" spans="2:31" ht="18"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5" t="str">
        <f>IF(ISNA(VLOOKUP(AA785,PRIZE_AWARD!$B:$F,5, FALSE))=TRUE, "", VLOOKUP(AA785,PRIZE_AWARD!$B:$F,5, FALSE))</f>
        <v/>
      </c>
      <c r="AC785" s="104"/>
      <c r="AD785" s="104"/>
      <c r="AE785" s="87" t="str">
        <f>IF(ISNA(VLOOKUP(AD785,RESEARCH!$B:$K,10, FALSE))=TRUE, "", VLOOKUP(AD785,RESEARCH!$B:$K,10, FALSE))</f>
        <v/>
      </c>
    </row>
    <row r="786" spans="2:31" ht="18"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5" t="str">
        <f>IF(ISNA(VLOOKUP(AA786,PRIZE_AWARD!$B:$F,5, FALSE))=TRUE, "", VLOOKUP(AA786,PRIZE_AWARD!$B:$F,5, FALSE))</f>
        <v/>
      </c>
      <c r="AC786" s="104"/>
      <c r="AD786" s="104"/>
      <c r="AE786" s="87" t="str">
        <f>IF(ISNA(VLOOKUP(AD786,RESEARCH!$B:$K,10, FALSE))=TRUE, "", VLOOKUP(AD786,RESEARCH!$B:$K,10, FALSE))</f>
        <v/>
      </c>
    </row>
    <row r="787" spans="2:31" ht="18"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5" t="str">
        <f>IF(ISNA(VLOOKUP(AA787,PRIZE_AWARD!$B:$F,5, FALSE))=TRUE, "", VLOOKUP(AA787,PRIZE_AWARD!$B:$F,5, FALSE))</f>
        <v/>
      </c>
      <c r="AC787" s="104"/>
      <c r="AD787" s="104"/>
      <c r="AE787" s="87" t="str">
        <f>IF(ISNA(VLOOKUP(AD787,RESEARCH!$B:$K,10, FALSE))=TRUE, "", VLOOKUP(AD787,RESEARCH!$B:$K,10, FALSE))</f>
        <v/>
      </c>
    </row>
    <row r="788" spans="2:31" ht="18"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5" t="str">
        <f>IF(ISNA(VLOOKUP(AA788,PRIZE_AWARD!$B:$F,5, FALSE))=TRUE, "", VLOOKUP(AA788,PRIZE_AWARD!$B:$F,5, FALSE))</f>
        <v/>
      </c>
      <c r="AC788" s="104"/>
      <c r="AD788" s="104"/>
      <c r="AE788" s="87" t="str">
        <f>IF(ISNA(VLOOKUP(AD788,RESEARCH!$B:$K,10, FALSE))=TRUE, "", VLOOKUP(AD788,RESEARCH!$B:$K,10, FALSE))</f>
        <v/>
      </c>
    </row>
    <row r="789" spans="2:31" ht="18"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5" t="str">
        <f>IF(ISNA(VLOOKUP(AA789,PRIZE_AWARD!$B:$F,5, FALSE))=TRUE, "", VLOOKUP(AA789,PRIZE_AWARD!$B:$F,5, FALSE))</f>
        <v/>
      </c>
      <c r="AC789" s="104"/>
      <c r="AD789" s="104"/>
      <c r="AE789" s="87" t="str">
        <f>IF(ISNA(VLOOKUP(AD789,RESEARCH!$B:$K,10, FALSE))=TRUE, "", VLOOKUP(AD789,RESEARCH!$B:$K,10, FALSE))</f>
        <v/>
      </c>
    </row>
    <row r="790" spans="2:31" ht="18"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5" t="str">
        <f>IF(ISNA(VLOOKUP(AA790,PRIZE_AWARD!$B:$F,5, FALSE))=TRUE, "", VLOOKUP(AA790,PRIZE_AWARD!$B:$F,5, FALSE))</f>
        <v/>
      </c>
      <c r="AC790" s="104"/>
      <c r="AD790" s="104"/>
      <c r="AE790" s="87" t="str">
        <f>IF(ISNA(VLOOKUP(AD790,RESEARCH!$B:$K,10, FALSE))=TRUE, "", VLOOKUP(AD790,RESEARCH!$B:$K,10, FALSE))</f>
        <v/>
      </c>
    </row>
    <row r="791" spans="2:31" ht="18"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5" t="str">
        <f>IF(ISNA(VLOOKUP(AA791,PRIZE_AWARD!$B:$F,5, FALSE))=TRUE, "", VLOOKUP(AA791,PRIZE_AWARD!$B:$F,5, FALSE))</f>
        <v/>
      </c>
      <c r="AC791" s="104"/>
      <c r="AD791" s="104"/>
      <c r="AE791" s="87" t="str">
        <f>IF(ISNA(VLOOKUP(AD791,RESEARCH!$B:$K,10, FALSE))=TRUE, "", VLOOKUP(AD791,RESEARCH!$B:$K,10, FALSE))</f>
        <v/>
      </c>
    </row>
    <row r="792" spans="2:31" ht="18"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5" t="str">
        <f>IF(ISNA(VLOOKUP(AA792,PRIZE_AWARD!$B:$F,5, FALSE))=TRUE, "", VLOOKUP(AA792,PRIZE_AWARD!$B:$F,5, FALSE))</f>
        <v/>
      </c>
      <c r="AC792" s="104"/>
      <c r="AD792" s="104"/>
      <c r="AE792" s="87" t="str">
        <f>IF(ISNA(VLOOKUP(AD792,RESEARCH!$B:$K,10, FALSE))=TRUE, "", VLOOKUP(AD792,RESEARCH!$B:$K,10, FALSE))</f>
        <v/>
      </c>
    </row>
    <row r="793" spans="2:31" ht="18"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5" t="str">
        <f>IF(ISNA(VLOOKUP(AA793,PRIZE_AWARD!$B:$F,5, FALSE))=TRUE, "", VLOOKUP(AA793,PRIZE_AWARD!$B:$F,5, FALSE))</f>
        <v/>
      </c>
      <c r="AC793" s="104"/>
      <c r="AD793" s="104"/>
      <c r="AE793" s="87" t="str">
        <f>IF(ISNA(VLOOKUP(AD793,RESEARCH!$B:$K,10, FALSE))=TRUE, "", VLOOKUP(AD793,RESEARCH!$B:$K,10, FALSE))</f>
        <v/>
      </c>
    </row>
    <row r="794" spans="2:31" ht="18"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5" t="str">
        <f>IF(ISNA(VLOOKUP(AA794,PRIZE_AWARD!$B:$F,5, FALSE))=TRUE, "", VLOOKUP(AA794,PRIZE_AWARD!$B:$F,5, FALSE))</f>
        <v/>
      </c>
      <c r="AC794" s="104"/>
      <c r="AD794" s="104"/>
      <c r="AE794" s="87" t="str">
        <f>IF(ISNA(VLOOKUP(AD794,RESEARCH!$B:$K,10, FALSE))=TRUE, "", VLOOKUP(AD794,RESEARCH!$B:$K,10, FALSE))</f>
        <v/>
      </c>
    </row>
    <row r="795" spans="2:31" ht="18"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5" t="str">
        <f>IF(ISNA(VLOOKUP(AA795,PRIZE_AWARD!$B:$F,5, FALSE))=TRUE, "", VLOOKUP(AA795,PRIZE_AWARD!$B:$F,5, FALSE))</f>
        <v/>
      </c>
      <c r="AC795" s="104"/>
      <c r="AD795" s="104"/>
      <c r="AE795" s="87" t="str">
        <f>IF(ISNA(VLOOKUP(AD795,RESEARCH!$B:$K,10, FALSE))=TRUE, "", VLOOKUP(AD795,RESEARCH!$B:$K,10, FALSE))</f>
        <v/>
      </c>
    </row>
    <row r="796" spans="2:31" ht="18"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5" t="str">
        <f>IF(ISNA(VLOOKUP(AA796,PRIZE_AWARD!$B:$F,5, FALSE))=TRUE, "", VLOOKUP(AA796,PRIZE_AWARD!$B:$F,5, FALSE))</f>
        <v/>
      </c>
      <c r="AC796" s="104"/>
      <c r="AD796" s="104"/>
      <c r="AE796" s="87" t="str">
        <f>IF(ISNA(VLOOKUP(AD796,RESEARCH!$B:$K,10, FALSE))=TRUE, "", VLOOKUP(AD796,RESEARCH!$B:$K,10, FALSE))</f>
        <v/>
      </c>
    </row>
    <row r="797" spans="2:31" ht="18"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5" t="str">
        <f>IF(ISNA(VLOOKUP(AA797,PRIZE_AWARD!$B:$F,5, FALSE))=TRUE, "", VLOOKUP(AA797,PRIZE_AWARD!$B:$F,5, FALSE))</f>
        <v/>
      </c>
      <c r="AC797" s="104"/>
      <c r="AD797" s="104"/>
      <c r="AE797" s="87" t="str">
        <f>IF(ISNA(VLOOKUP(AD797,RESEARCH!$B:$K,10, FALSE))=TRUE, "", VLOOKUP(AD797,RESEARCH!$B:$K,10, FALSE))</f>
        <v/>
      </c>
    </row>
    <row r="798" spans="2:31" ht="18"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5" t="str">
        <f>IF(ISNA(VLOOKUP(AA798,PRIZE_AWARD!$B:$F,5, FALSE))=TRUE, "", VLOOKUP(AA798,PRIZE_AWARD!$B:$F,5, FALSE))</f>
        <v/>
      </c>
      <c r="AC798" s="104"/>
      <c r="AD798" s="104"/>
      <c r="AE798" s="87" t="str">
        <f>IF(ISNA(VLOOKUP(AD798,RESEARCH!$B:$K,10, FALSE))=TRUE, "", VLOOKUP(AD798,RESEARCH!$B:$K,10, FALSE))</f>
        <v/>
      </c>
    </row>
    <row r="799" spans="2:31" ht="18"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5" t="str">
        <f>IF(ISNA(VLOOKUP(AA799,PRIZE_AWARD!$B:$F,5, FALSE))=TRUE, "", VLOOKUP(AA799,PRIZE_AWARD!$B:$F,5, FALSE))</f>
        <v/>
      </c>
      <c r="AC799" s="104"/>
      <c r="AD799" s="104"/>
      <c r="AE799" s="87" t="str">
        <f>IF(ISNA(VLOOKUP(AD799,RESEARCH!$B:$K,10, FALSE))=TRUE, "", VLOOKUP(AD799,RESEARCH!$B:$K,10, FALSE))</f>
        <v/>
      </c>
    </row>
    <row r="800" spans="2:31" ht="18"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5" t="str">
        <f>IF(ISNA(VLOOKUP(AA800,PRIZE_AWARD!$B:$F,5, FALSE))=TRUE, "", VLOOKUP(AA800,PRIZE_AWARD!$B:$F,5, FALSE))</f>
        <v/>
      </c>
      <c r="AC800" s="104"/>
      <c r="AD800" s="104"/>
      <c r="AE800" s="87" t="str">
        <f>IF(ISNA(VLOOKUP(AD800,RESEARCH!$B:$K,10, FALSE))=TRUE, "", VLOOKUP(AD800,RESEARCH!$B:$K,10, FALSE))</f>
        <v/>
      </c>
    </row>
    <row r="801" spans="2:31" ht="18"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5" t="str">
        <f>IF(ISNA(VLOOKUP(AA801,PRIZE_AWARD!$B:$F,5, FALSE))=TRUE, "", VLOOKUP(AA801,PRIZE_AWARD!$B:$F,5, FALSE))</f>
        <v/>
      </c>
      <c r="AC801" s="104"/>
      <c r="AD801" s="104"/>
      <c r="AE801" s="87" t="str">
        <f>IF(ISNA(VLOOKUP(AD801,RESEARCH!$B:$K,10, FALSE))=TRUE, "", VLOOKUP(AD801,RESEARCH!$B:$K,10, FALSE))</f>
        <v/>
      </c>
    </row>
    <row r="802" spans="2:31" ht="18"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5" t="str">
        <f>IF(ISNA(VLOOKUP(AA802,PRIZE_AWARD!$B:$F,5, FALSE))=TRUE, "", VLOOKUP(AA802,PRIZE_AWARD!$B:$F,5, FALSE))</f>
        <v/>
      </c>
      <c r="AC802" s="104"/>
      <c r="AD802" s="104"/>
      <c r="AE802" s="87" t="str">
        <f>IF(ISNA(VLOOKUP(AD802,RESEARCH!$B:$K,10, FALSE))=TRUE, "", VLOOKUP(AD802,RESEARCH!$B:$K,10, FALSE))</f>
        <v/>
      </c>
    </row>
    <row r="803" spans="2:31" ht="18"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5" t="str">
        <f>IF(ISNA(VLOOKUP(AA803,PRIZE_AWARD!$B:$F,5, FALSE))=TRUE, "", VLOOKUP(AA803,PRIZE_AWARD!$B:$F,5, FALSE))</f>
        <v/>
      </c>
      <c r="AC803" s="104"/>
      <c r="AD803" s="104"/>
      <c r="AE803" s="87" t="str">
        <f>IF(ISNA(VLOOKUP(AD803,RESEARCH!$B:$K,10, FALSE))=TRUE, "", VLOOKUP(AD803,RESEARCH!$B:$K,10, FALSE))</f>
        <v/>
      </c>
    </row>
    <row r="804" spans="2:31" ht="18"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5" t="str">
        <f>IF(ISNA(VLOOKUP(AA804,PRIZE_AWARD!$B:$F,5, FALSE))=TRUE, "", VLOOKUP(AA804,PRIZE_AWARD!$B:$F,5, FALSE))</f>
        <v/>
      </c>
      <c r="AC804" s="104"/>
      <c r="AD804" s="104"/>
      <c r="AE804" s="87" t="str">
        <f>IF(ISNA(VLOOKUP(AD804,RESEARCH!$B:$K,10, FALSE))=TRUE, "", VLOOKUP(AD804,RESEARCH!$B:$K,10, FALSE))</f>
        <v/>
      </c>
    </row>
    <row r="805" spans="2:31" ht="18"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5" t="str">
        <f>IF(ISNA(VLOOKUP(AA805,PRIZE_AWARD!$B:$F,5, FALSE))=TRUE, "", VLOOKUP(AA805,PRIZE_AWARD!$B:$F,5, FALSE))</f>
        <v/>
      </c>
      <c r="AC805" s="104"/>
      <c r="AD805" s="104"/>
      <c r="AE805" s="87" t="str">
        <f>IF(ISNA(VLOOKUP(AD805,RESEARCH!$B:$K,10, FALSE))=TRUE, "", VLOOKUP(AD805,RESEARCH!$B:$K,10, FALSE))</f>
        <v/>
      </c>
    </row>
    <row r="806" spans="2:31" ht="18"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5" t="str">
        <f>IF(ISNA(VLOOKUP(AA806,PRIZE_AWARD!$B:$F,5, FALSE))=TRUE, "", VLOOKUP(AA806,PRIZE_AWARD!$B:$F,5, FALSE))</f>
        <v/>
      </c>
      <c r="AC806" s="104"/>
      <c r="AD806" s="104"/>
      <c r="AE806" s="87" t="str">
        <f>IF(ISNA(VLOOKUP(AD806,RESEARCH!$B:$K,10, FALSE))=TRUE, "", VLOOKUP(AD806,RESEARCH!$B:$K,10, FALSE))</f>
        <v/>
      </c>
    </row>
    <row r="807" spans="2:31" ht="18"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5" t="str">
        <f>IF(ISNA(VLOOKUP(AA807,PRIZE_AWARD!$B:$F,5, FALSE))=TRUE, "", VLOOKUP(AA807,PRIZE_AWARD!$B:$F,5, FALSE))</f>
        <v/>
      </c>
      <c r="AC807" s="104"/>
      <c r="AD807" s="104"/>
      <c r="AE807" s="87" t="str">
        <f>IF(ISNA(VLOOKUP(AD807,RESEARCH!$B:$K,10, FALSE))=TRUE, "", VLOOKUP(AD807,RESEARCH!$B:$K,10, FALSE))</f>
        <v/>
      </c>
    </row>
    <row r="808" spans="2:31" ht="18"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5" t="str">
        <f>IF(ISNA(VLOOKUP(AA808,PRIZE_AWARD!$B:$F,5, FALSE))=TRUE, "", VLOOKUP(AA808,PRIZE_AWARD!$B:$F,5, FALSE))</f>
        <v/>
      </c>
      <c r="AC808" s="104"/>
      <c r="AD808" s="104"/>
      <c r="AE808" s="87" t="str">
        <f>IF(ISNA(VLOOKUP(AD808,RESEARCH!$B:$K,10, FALSE))=TRUE, "", VLOOKUP(AD808,RESEARCH!$B:$K,10, FALSE))</f>
        <v/>
      </c>
    </row>
    <row r="809" spans="2:31" ht="18"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5" t="str">
        <f>IF(ISNA(VLOOKUP(AA809,PRIZE_AWARD!$B:$F,5, FALSE))=TRUE, "", VLOOKUP(AA809,PRIZE_AWARD!$B:$F,5, FALSE))</f>
        <v/>
      </c>
      <c r="AC809" s="104"/>
      <c r="AD809" s="104"/>
      <c r="AE809" s="87" t="str">
        <f>IF(ISNA(VLOOKUP(AD809,RESEARCH!$B:$K,10, FALSE))=TRUE, "", VLOOKUP(AD809,RESEARCH!$B:$K,10, FALSE))</f>
        <v/>
      </c>
    </row>
    <row r="810" spans="2:31" ht="18"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5" t="str">
        <f>IF(ISNA(VLOOKUP(AA810,PRIZE_AWARD!$B:$F,5, FALSE))=TRUE, "", VLOOKUP(AA810,PRIZE_AWARD!$B:$F,5, FALSE))</f>
        <v/>
      </c>
      <c r="AC810" s="104"/>
      <c r="AD810" s="104"/>
      <c r="AE810" s="87" t="str">
        <f>IF(ISNA(VLOOKUP(AD810,RESEARCH!$B:$K,10, FALSE))=TRUE, "", VLOOKUP(AD810,RESEARCH!$B:$K,10, FALSE))</f>
        <v/>
      </c>
    </row>
    <row r="811" spans="2:31" ht="18"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5" t="str">
        <f>IF(ISNA(VLOOKUP(AA811,PRIZE_AWARD!$B:$F,5, FALSE))=TRUE, "", VLOOKUP(AA811,PRIZE_AWARD!$B:$F,5, FALSE))</f>
        <v/>
      </c>
      <c r="AC811" s="104"/>
      <c r="AD811" s="104"/>
      <c r="AE811" s="87" t="str">
        <f>IF(ISNA(VLOOKUP(AD811,RESEARCH!$B:$K,10, FALSE))=TRUE, "", VLOOKUP(AD811,RESEARCH!$B:$K,10, FALSE))</f>
        <v/>
      </c>
    </row>
    <row r="812" spans="2:31" ht="18"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5" t="str">
        <f>IF(ISNA(VLOOKUP(AA812,PRIZE_AWARD!$B:$F,5, FALSE))=TRUE, "", VLOOKUP(AA812,PRIZE_AWARD!$B:$F,5, FALSE))</f>
        <v/>
      </c>
      <c r="AC812" s="104"/>
      <c r="AD812" s="104"/>
      <c r="AE812" s="87" t="str">
        <f>IF(ISNA(VLOOKUP(AD812,RESEARCH!$B:$K,10, FALSE))=TRUE, "", VLOOKUP(AD812,RESEARCH!$B:$K,10, FALSE))</f>
        <v/>
      </c>
    </row>
    <row r="813" spans="2:31" ht="18"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5" t="str">
        <f>IF(ISNA(VLOOKUP(AA813,PRIZE_AWARD!$B:$F,5, FALSE))=TRUE, "", VLOOKUP(AA813,PRIZE_AWARD!$B:$F,5, FALSE))</f>
        <v/>
      </c>
      <c r="AC813" s="104"/>
      <c r="AD813" s="104"/>
      <c r="AE813" s="87" t="str">
        <f>IF(ISNA(VLOOKUP(AD813,RESEARCH!$B:$K,10, FALSE))=TRUE, "", VLOOKUP(AD813,RESEARCH!$B:$K,10, FALSE))</f>
        <v/>
      </c>
    </row>
    <row r="814" spans="2:31" ht="18"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5" t="str">
        <f>IF(ISNA(VLOOKUP(AA814,PRIZE_AWARD!$B:$F,5, FALSE))=TRUE, "", VLOOKUP(AA814,PRIZE_AWARD!$B:$F,5, FALSE))</f>
        <v/>
      </c>
      <c r="AC814" s="104"/>
      <c r="AD814" s="104"/>
      <c r="AE814" s="87" t="str">
        <f>IF(ISNA(VLOOKUP(AD814,RESEARCH!$B:$K,10, FALSE))=TRUE, "", VLOOKUP(AD814,RESEARCH!$B:$K,10, FALSE))</f>
        <v/>
      </c>
    </row>
    <row r="815" spans="2:31" ht="18"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5" t="str">
        <f>IF(ISNA(VLOOKUP(AA815,PRIZE_AWARD!$B:$F,5, FALSE))=TRUE, "", VLOOKUP(AA815,PRIZE_AWARD!$B:$F,5, FALSE))</f>
        <v/>
      </c>
      <c r="AC815" s="104"/>
      <c r="AD815" s="104"/>
      <c r="AE815" s="87" t="str">
        <f>IF(ISNA(VLOOKUP(AD815,RESEARCH!$B:$K,10, FALSE))=TRUE, "", VLOOKUP(AD815,RESEARCH!$B:$K,10, FALSE))</f>
        <v/>
      </c>
    </row>
    <row r="816" spans="2:31" ht="18"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5" t="str">
        <f>IF(ISNA(VLOOKUP(AA816,PRIZE_AWARD!$B:$F,5, FALSE))=TRUE, "", VLOOKUP(AA816,PRIZE_AWARD!$B:$F,5, FALSE))</f>
        <v/>
      </c>
      <c r="AC816" s="104"/>
      <c r="AD816" s="104"/>
      <c r="AE816" s="87" t="str">
        <f>IF(ISNA(VLOOKUP(AD816,RESEARCH!$B:$K,10, FALSE))=TRUE, "", VLOOKUP(AD816,RESEARCH!$B:$K,10, FALSE))</f>
        <v/>
      </c>
    </row>
    <row r="817" spans="2:31" ht="18"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5" t="str">
        <f>IF(ISNA(VLOOKUP(AA817,PRIZE_AWARD!$B:$F,5, FALSE))=TRUE, "", VLOOKUP(AA817,PRIZE_AWARD!$B:$F,5, FALSE))</f>
        <v/>
      </c>
      <c r="AC817" s="104"/>
      <c r="AD817" s="104"/>
      <c r="AE817" s="87" t="str">
        <f>IF(ISNA(VLOOKUP(AD817,RESEARCH!$B:$K,10, FALSE))=TRUE, "", VLOOKUP(AD817,RESEARCH!$B:$K,10, FALSE))</f>
        <v/>
      </c>
    </row>
    <row r="818" spans="2:31" ht="18"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5" t="str">
        <f>IF(ISNA(VLOOKUP(AA818,PRIZE_AWARD!$B:$F,5, FALSE))=TRUE, "", VLOOKUP(AA818,PRIZE_AWARD!$B:$F,5, FALSE))</f>
        <v/>
      </c>
      <c r="AC818" s="104"/>
      <c r="AD818" s="104"/>
      <c r="AE818" s="87" t="str">
        <f>IF(ISNA(VLOOKUP(AD818,RESEARCH!$B:$K,10, FALSE))=TRUE, "", VLOOKUP(AD818,RESEARCH!$B:$K,10, FALSE))</f>
        <v/>
      </c>
    </row>
    <row r="819" spans="2:31" ht="18"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5" t="str">
        <f>IF(ISNA(VLOOKUP(AA819,PRIZE_AWARD!$B:$F,5, FALSE))=TRUE, "", VLOOKUP(AA819,PRIZE_AWARD!$B:$F,5, FALSE))</f>
        <v/>
      </c>
      <c r="AC819" s="104"/>
      <c r="AD819" s="104"/>
      <c r="AE819" s="87" t="str">
        <f>IF(ISNA(VLOOKUP(AD819,RESEARCH!$B:$K,10, FALSE))=TRUE, "", VLOOKUP(AD819,RESEARCH!$B:$K,10, FALSE))</f>
        <v/>
      </c>
    </row>
    <row r="820" spans="2:31" ht="18"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5" t="str">
        <f>IF(ISNA(VLOOKUP(AA820,PRIZE_AWARD!$B:$F,5, FALSE))=TRUE, "", VLOOKUP(AA820,PRIZE_AWARD!$B:$F,5, FALSE))</f>
        <v/>
      </c>
      <c r="AC820" s="104"/>
      <c r="AD820" s="104"/>
      <c r="AE820" s="87" t="str">
        <f>IF(ISNA(VLOOKUP(AD820,RESEARCH!$B:$K,10, FALSE))=TRUE, "", VLOOKUP(AD820,RESEARCH!$B:$K,10, FALSE))</f>
        <v/>
      </c>
    </row>
    <row r="821" spans="2:31" ht="18"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5" t="str">
        <f>IF(ISNA(VLOOKUP(AA821,PRIZE_AWARD!$B:$F,5, FALSE))=TRUE, "", VLOOKUP(AA821,PRIZE_AWARD!$B:$F,5, FALSE))</f>
        <v/>
      </c>
      <c r="AC821" s="104"/>
      <c r="AD821" s="104"/>
      <c r="AE821" s="87" t="str">
        <f>IF(ISNA(VLOOKUP(AD821,RESEARCH!$B:$K,10, FALSE))=TRUE, "", VLOOKUP(AD821,RESEARCH!$B:$K,10, FALSE))</f>
        <v/>
      </c>
    </row>
    <row r="822" spans="2:31" ht="18"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5" t="str">
        <f>IF(ISNA(VLOOKUP(AA822,PRIZE_AWARD!$B:$F,5, FALSE))=TRUE, "", VLOOKUP(AA822,PRIZE_AWARD!$B:$F,5, FALSE))</f>
        <v/>
      </c>
      <c r="AC822" s="104"/>
      <c r="AD822" s="104"/>
      <c r="AE822" s="87" t="str">
        <f>IF(ISNA(VLOOKUP(AD822,RESEARCH!$B:$K,10, FALSE))=TRUE, "", VLOOKUP(AD822,RESEARCH!$B:$K,10, FALSE))</f>
        <v/>
      </c>
    </row>
    <row r="823" spans="2:31" ht="18"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5" t="str">
        <f>IF(ISNA(VLOOKUP(AA823,PRIZE_AWARD!$B:$F,5, FALSE))=TRUE, "", VLOOKUP(AA823,PRIZE_AWARD!$B:$F,5, FALSE))</f>
        <v/>
      </c>
      <c r="AC823" s="104"/>
      <c r="AD823" s="104"/>
      <c r="AE823" s="87" t="str">
        <f>IF(ISNA(VLOOKUP(AD823,RESEARCH!$B:$K,10, FALSE))=TRUE, "", VLOOKUP(AD823,RESEARCH!$B:$K,10, FALSE))</f>
        <v/>
      </c>
    </row>
    <row r="824" spans="2:31" ht="18"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5" t="str">
        <f>IF(ISNA(VLOOKUP(AA824,PRIZE_AWARD!$B:$F,5, FALSE))=TRUE, "", VLOOKUP(AA824,PRIZE_AWARD!$B:$F,5, FALSE))</f>
        <v/>
      </c>
      <c r="AC824" s="104"/>
      <c r="AD824" s="104"/>
      <c r="AE824" s="87" t="str">
        <f>IF(ISNA(VLOOKUP(AD824,RESEARCH!$B:$K,10, FALSE))=TRUE, "", VLOOKUP(AD824,RESEARCH!$B:$K,10, FALSE))</f>
        <v/>
      </c>
    </row>
    <row r="825" spans="2:31" ht="18"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5" t="str">
        <f>IF(ISNA(VLOOKUP(AA825,PRIZE_AWARD!$B:$F,5, FALSE))=TRUE, "", VLOOKUP(AA825,PRIZE_AWARD!$B:$F,5, FALSE))</f>
        <v/>
      </c>
      <c r="AC825" s="104"/>
      <c r="AD825" s="104"/>
      <c r="AE825" s="87" t="str">
        <f>IF(ISNA(VLOOKUP(AD825,RESEARCH!$B:$K,10, FALSE))=TRUE, "", VLOOKUP(AD825,RESEARCH!$B:$K,10, FALSE))</f>
        <v/>
      </c>
    </row>
    <row r="826" spans="2:31" ht="18"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5" t="str">
        <f>IF(ISNA(VLOOKUP(AA826,PRIZE_AWARD!$B:$F,5, FALSE))=TRUE, "", VLOOKUP(AA826,PRIZE_AWARD!$B:$F,5, FALSE))</f>
        <v/>
      </c>
      <c r="AC826" s="104"/>
      <c r="AD826" s="104"/>
      <c r="AE826" s="87" t="str">
        <f>IF(ISNA(VLOOKUP(AD826,RESEARCH!$B:$K,10, FALSE))=TRUE, "", VLOOKUP(AD826,RESEARCH!$B:$K,10, FALSE))</f>
        <v/>
      </c>
    </row>
    <row r="827" spans="2:31" ht="18"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5" t="str">
        <f>IF(ISNA(VLOOKUP(AA827,PRIZE_AWARD!$B:$F,5, FALSE))=TRUE, "", VLOOKUP(AA827,PRIZE_AWARD!$B:$F,5, FALSE))</f>
        <v/>
      </c>
      <c r="AC827" s="104"/>
      <c r="AD827" s="104"/>
      <c r="AE827" s="87" t="str">
        <f>IF(ISNA(VLOOKUP(AD827,RESEARCH!$B:$K,10, FALSE))=TRUE, "", VLOOKUP(AD827,RESEARCH!$B:$K,10, FALSE))</f>
        <v/>
      </c>
    </row>
    <row r="828" spans="2:31" ht="18"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5" t="str">
        <f>IF(ISNA(VLOOKUP(AA828,PRIZE_AWARD!$B:$F,5, FALSE))=TRUE, "", VLOOKUP(AA828,PRIZE_AWARD!$B:$F,5, FALSE))</f>
        <v/>
      </c>
      <c r="AC828" s="104"/>
      <c r="AD828" s="104"/>
      <c r="AE828" s="87" t="str">
        <f>IF(ISNA(VLOOKUP(AD828,RESEARCH!$B:$K,10, FALSE))=TRUE, "", VLOOKUP(AD828,RESEARCH!$B:$K,10, FALSE))</f>
        <v/>
      </c>
    </row>
    <row r="829" spans="2:31" ht="18"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5" t="str">
        <f>IF(ISNA(VLOOKUP(AA829,PRIZE_AWARD!$B:$F,5, FALSE))=TRUE, "", VLOOKUP(AA829,PRIZE_AWARD!$B:$F,5, FALSE))</f>
        <v/>
      </c>
      <c r="AC829" s="104"/>
      <c r="AD829" s="104"/>
      <c r="AE829" s="87" t="str">
        <f>IF(ISNA(VLOOKUP(AD829,RESEARCH!$B:$K,10, FALSE))=TRUE, "", VLOOKUP(AD829,RESEARCH!$B:$K,10, FALSE))</f>
        <v/>
      </c>
    </row>
    <row r="830" spans="2:31" ht="18"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5" t="str">
        <f>IF(ISNA(VLOOKUP(AA830,PRIZE_AWARD!$B:$F,5, FALSE))=TRUE, "", VLOOKUP(AA830,PRIZE_AWARD!$B:$F,5, FALSE))</f>
        <v/>
      </c>
      <c r="AC830" s="104"/>
      <c r="AD830" s="104"/>
      <c r="AE830" s="87" t="str">
        <f>IF(ISNA(VLOOKUP(AD830,RESEARCH!$B:$K,10, FALSE))=TRUE, "", VLOOKUP(AD830,RESEARCH!$B:$K,10, FALSE))</f>
        <v/>
      </c>
    </row>
    <row r="831" spans="2:31" ht="18"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5" t="str">
        <f>IF(ISNA(VLOOKUP(AA831,PRIZE_AWARD!$B:$F,5, FALSE))=TRUE, "", VLOOKUP(AA831,PRIZE_AWARD!$B:$F,5, FALSE))</f>
        <v/>
      </c>
      <c r="AC831" s="104"/>
      <c r="AD831" s="104"/>
      <c r="AE831" s="87" t="str">
        <f>IF(ISNA(VLOOKUP(AD831,RESEARCH!$B:$K,10, FALSE))=TRUE, "", VLOOKUP(AD831,RESEARCH!$B:$K,10, FALSE))</f>
        <v/>
      </c>
    </row>
    <row r="832" spans="2:31" ht="18"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5" t="str">
        <f>IF(ISNA(VLOOKUP(AA832,PRIZE_AWARD!$B:$F,5, FALSE))=TRUE, "", VLOOKUP(AA832,PRIZE_AWARD!$B:$F,5, FALSE))</f>
        <v/>
      </c>
      <c r="AC832" s="104"/>
      <c r="AD832" s="104"/>
      <c r="AE832" s="87" t="str">
        <f>IF(ISNA(VLOOKUP(AD832,RESEARCH!$B:$K,10, FALSE))=TRUE, "", VLOOKUP(AD832,RESEARCH!$B:$K,10, FALSE))</f>
        <v/>
      </c>
    </row>
    <row r="833" spans="2:31" ht="18"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5" t="str">
        <f>IF(ISNA(VLOOKUP(AA833,PRIZE_AWARD!$B:$F,5, FALSE))=TRUE, "", VLOOKUP(AA833,PRIZE_AWARD!$B:$F,5, FALSE))</f>
        <v/>
      </c>
      <c r="AC833" s="104"/>
      <c r="AD833" s="104"/>
      <c r="AE833" s="87" t="str">
        <f>IF(ISNA(VLOOKUP(AD833,RESEARCH!$B:$K,10, FALSE))=TRUE, "", VLOOKUP(AD833,RESEARCH!$B:$K,10, FALSE))</f>
        <v/>
      </c>
    </row>
    <row r="834" spans="2:31" ht="18"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5" t="str">
        <f>IF(ISNA(VLOOKUP(AA834,PRIZE_AWARD!$B:$F,5, FALSE))=TRUE, "", VLOOKUP(AA834,PRIZE_AWARD!$B:$F,5, FALSE))</f>
        <v/>
      </c>
      <c r="AC834" s="104"/>
      <c r="AD834" s="104"/>
      <c r="AE834" s="87" t="str">
        <f>IF(ISNA(VLOOKUP(AD834,RESEARCH!$B:$K,10, FALSE))=TRUE, "", VLOOKUP(AD834,RESEARCH!$B:$K,10, FALSE))</f>
        <v/>
      </c>
    </row>
    <row r="835" spans="2:31" ht="18"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5" t="str">
        <f>IF(ISNA(VLOOKUP(AA835,PRIZE_AWARD!$B:$F,5, FALSE))=TRUE, "", VLOOKUP(AA835,PRIZE_AWARD!$B:$F,5, FALSE))</f>
        <v/>
      </c>
      <c r="AC835" s="104"/>
      <c r="AD835" s="104"/>
      <c r="AE835" s="87" t="str">
        <f>IF(ISNA(VLOOKUP(AD835,RESEARCH!$B:$K,10, FALSE))=TRUE, "", VLOOKUP(AD835,RESEARCH!$B:$K,10, FALSE))</f>
        <v/>
      </c>
    </row>
    <row r="836" spans="2:31" ht="18"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5" t="str">
        <f>IF(ISNA(VLOOKUP(AA836,PRIZE_AWARD!$B:$F,5, FALSE))=TRUE, "", VLOOKUP(AA836,PRIZE_AWARD!$B:$F,5, FALSE))</f>
        <v/>
      </c>
      <c r="AC836" s="104"/>
      <c r="AD836" s="104"/>
      <c r="AE836" s="87" t="str">
        <f>IF(ISNA(VLOOKUP(AD836,RESEARCH!$B:$K,10, FALSE))=TRUE, "", VLOOKUP(AD836,RESEARCH!$B:$K,10, FALSE))</f>
        <v/>
      </c>
    </row>
    <row r="837" spans="2:31" ht="18"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5" t="str">
        <f>IF(ISNA(VLOOKUP(AA837,PRIZE_AWARD!$B:$F,5, FALSE))=TRUE, "", VLOOKUP(AA837,PRIZE_AWARD!$B:$F,5, FALSE))</f>
        <v/>
      </c>
      <c r="AC837" s="104"/>
      <c r="AD837" s="104"/>
      <c r="AE837" s="87" t="str">
        <f>IF(ISNA(VLOOKUP(AD837,RESEARCH!$B:$K,10, FALSE))=TRUE, "", VLOOKUP(AD837,RESEARCH!$B:$K,10, FALSE))</f>
        <v/>
      </c>
    </row>
    <row r="838" spans="2:31" ht="18"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5" t="str">
        <f>IF(ISNA(VLOOKUP(AA838,PRIZE_AWARD!$B:$F,5, FALSE))=TRUE, "", VLOOKUP(AA838,PRIZE_AWARD!$B:$F,5, FALSE))</f>
        <v/>
      </c>
      <c r="AC838" s="104"/>
      <c r="AD838" s="104"/>
      <c r="AE838" s="87" t="str">
        <f>IF(ISNA(VLOOKUP(AD838,RESEARCH!$B:$K,10, FALSE))=TRUE, "", VLOOKUP(AD838,RESEARCH!$B:$K,10, FALSE))</f>
        <v/>
      </c>
    </row>
    <row r="839" spans="2:31" ht="18"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5" t="str">
        <f>IF(ISNA(VLOOKUP(AA839,PRIZE_AWARD!$B:$F,5, FALSE))=TRUE, "", VLOOKUP(AA839,PRIZE_AWARD!$B:$F,5, FALSE))</f>
        <v/>
      </c>
      <c r="AC839" s="104"/>
      <c r="AD839" s="104"/>
      <c r="AE839" s="87" t="str">
        <f>IF(ISNA(VLOOKUP(AD839,RESEARCH!$B:$K,10, FALSE))=TRUE, "", VLOOKUP(AD839,RESEARCH!$B:$K,10, FALSE))</f>
        <v/>
      </c>
    </row>
    <row r="840" spans="2:31" ht="18"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5" t="str">
        <f>IF(ISNA(VLOOKUP(AA840,PRIZE_AWARD!$B:$F,5, FALSE))=TRUE, "", VLOOKUP(AA840,PRIZE_AWARD!$B:$F,5, FALSE))</f>
        <v/>
      </c>
      <c r="AC840" s="104"/>
      <c r="AD840" s="104"/>
      <c r="AE840" s="87" t="str">
        <f>IF(ISNA(VLOOKUP(AD840,RESEARCH!$B:$K,10, FALSE))=TRUE, "", VLOOKUP(AD840,RESEARCH!$B:$K,10, FALSE))</f>
        <v/>
      </c>
    </row>
    <row r="841" spans="2:31" ht="18"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5" t="str">
        <f>IF(ISNA(VLOOKUP(AA841,PRIZE_AWARD!$B:$F,5, FALSE))=TRUE, "", VLOOKUP(AA841,PRIZE_AWARD!$B:$F,5, FALSE))</f>
        <v/>
      </c>
      <c r="AC841" s="104"/>
      <c r="AD841" s="104"/>
      <c r="AE841" s="87" t="str">
        <f>IF(ISNA(VLOOKUP(AD841,RESEARCH!$B:$K,10, FALSE))=TRUE, "", VLOOKUP(AD841,RESEARCH!$B:$K,10, FALSE))</f>
        <v/>
      </c>
    </row>
    <row r="842" spans="2:31" ht="18"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5" t="str">
        <f>IF(ISNA(VLOOKUP(AA842,PRIZE_AWARD!$B:$F,5, FALSE))=TRUE, "", VLOOKUP(AA842,PRIZE_AWARD!$B:$F,5, FALSE))</f>
        <v/>
      </c>
      <c r="AC842" s="104"/>
      <c r="AD842" s="104"/>
      <c r="AE842" s="87" t="str">
        <f>IF(ISNA(VLOOKUP(AD842,RESEARCH!$B:$K,10, FALSE))=TRUE, "", VLOOKUP(AD842,RESEARCH!$B:$K,10, FALSE))</f>
        <v/>
      </c>
    </row>
    <row r="843" spans="2:31" ht="18"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5" t="str">
        <f>IF(ISNA(VLOOKUP(AA843,PRIZE_AWARD!$B:$F,5, FALSE))=TRUE, "", VLOOKUP(AA843,PRIZE_AWARD!$B:$F,5, FALSE))</f>
        <v/>
      </c>
      <c r="AC843" s="104"/>
      <c r="AD843" s="104"/>
      <c r="AE843" s="87" t="str">
        <f>IF(ISNA(VLOOKUP(AD843,RESEARCH!$B:$K,10, FALSE))=TRUE, "", VLOOKUP(AD843,RESEARCH!$B:$K,10, FALSE))</f>
        <v/>
      </c>
    </row>
    <row r="844" spans="2:31" ht="18"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5" t="str">
        <f>IF(ISNA(VLOOKUP(AA844,PRIZE_AWARD!$B:$F,5, FALSE))=TRUE, "", VLOOKUP(AA844,PRIZE_AWARD!$B:$F,5, FALSE))</f>
        <v/>
      </c>
      <c r="AC844" s="104"/>
      <c r="AD844" s="104"/>
      <c r="AE844" s="87" t="str">
        <f>IF(ISNA(VLOOKUP(AD844,RESEARCH!$B:$K,10, FALSE))=TRUE, "", VLOOKUP(AD844,RESEARCH!$B:$K,10, FALSE))</f>
        <v/>
      </c>
    </row>
    <row r="845" spans="2:31" ht="18"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5" t="str">
        <f>IF(ISNA(VLOOKUP(AA845,PRIZE_AWARD!$B:$F,5, FALSE))=TRUE, "", VLOOKUP(AA845,PRIZE_AWARD!$B:$F,5, FALSE))</f>
        <v/>
      </c>
      <c r="AC845" s="104"/>
      <c r="AD845" s="104"/>
      <c r="AE845" s="87" t="str">
        <f>IF(ISNA(VLOOKUP(AD845,RESEARCH!$B:$K,10, FALSE))=TRUE, "", VLOOKUP(AD845,RESEARCH!$B:$K,10, FALSE))</f>
        <v/>
      </c>
    </row>
    <row r="846" spans="2:31" ht="18"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5" t="str">
        <f>IF(ISNA(VLOOKUP(AA846,PRIZE_AWARD!$B:$F,5, FALSE))=TRUE, "", VLOOKUP(AA846,PRIZE_AWARD!$B:$F,5, FALSE))</f>
        <v/>
      </c>
      <c r="AC846" s="104"/>
      <c r="AD846" s="104"/>
      <c r="AE846" s="87" t="str">
        <f>IF(ISNA(VLOOKUP(AD846,RESEARCH!$B:$K,10, FALSE))=TRUE, "", VLOOKUP(AD846,RESEARCH!$B:$K,10, FALSE))</f>
        <v/>
      </c>
    </row>
    <row r="847" spans="2:31" ht="18"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5" t="str">
        <f>IF(ISNA(VLOOKUP(AA847,PRIZE_AWARD!$B:$F,5, FALSE))=TRUE, "", VLOOKUP(AA847,PRIZE_AWARD!$B:$F,5, FALSE))</f>
        <v/>
      </c>
      <c r="AC847" s="104"/>
      <c r="AD847" s="104"/>
      <c r="AE847" s="87" t="str">
        <f>IF(ISNA(VLOOKUP(AD847,RESEARCH!$B:$K,10, FALSE))=TRUE, "", VLOOKUP(AD847,RESEARCH!$B:$K,10, FALSE))</f>
        <v/>
      </c>
    </row>
    <row r="848" spans="2:31" ht="18"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5" t="str">
        <f>IF(ISNA(VLOOKUP(AA848,PRIZE_AWARD!$B:$F,5, FALSE))=TRUE, "", VLOOKUP(AA848,PRIZE_AWARD!$B:$F,5, FALSE))</f>
        <v/>
      </c>
      <c r="AC848" s="104"/>
      <c r="AD848" s="104"/>
      <c r="AE848" s="87" t="str">
        <f>IF(ISNA(VLOOKUP(AD848,RESEARCH!$B:$K,10, FALSE))=TRUE, "", VLOOKUP(AD848,RESEARCH!$B:$K,10, FALSE))</f>
        <v/>
      </c>
    </row>
    <row r="849" spans="2:31" ht="18"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5" t="str">
        <f>IF(ISNA(VLOOKUP(AA849,PRIZE_AWARD!$B:$F,5, FALSE))=TRUE, "", VLOOKUP(AA849,PRIZE_AWARD!$B:$F,5, FALSE))</f>
        <v/>
      </c>
      <c r="AC849" s="104"/>
      <c r="AD849" s="104"/>
      <c r="AE849" s="87" t="str">
        <f>IF(ISNA(VLOOKUP(AD849,RESEARCH!$B:$K,10, FALSE))=TRUE, "", VLOOKUP(AD849,RESEARCH!$B:$K,10, FALSE))</f>
        <v/>
      </c>
    </row>
    <row r="850" spans="2:31" ht="18"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5" t="str">
        <f>IF(ISNA(VLOOKUP(AA850,PRIZE_AWARD!$B:$F,5, FALSE))=TRUE, "", VLOOKUP(AA850,PRIZE_AWARD!$B:$F,5, FALSE))</f>
        <v/>
      </c>
      <c r="AC850" s="104"/>
      <c r="AD850" s="104"/>
      <c r="AE850" s="87" t="str">
        <f>IF(ISNA(VLOOKUP(AD850,RESEARCH!$B:$K,10, FALSE))=TRUE, "", VLOOKUP(AD850,RESEARCH!$B:$K,10, FALSE))</f>
        <v/>
      </c>
    </row>
    <row r="851" spans="2:31" ht="18"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5" t="str">
        <f>IF(ISNA(VLOOKUP(AA851,PRIZE_AWARD!$B:$F,5, FALSE))=TRUE, "", VLOOKUP(AA851,PRIZE_AWARD!$B:$F,5, FALSE))</f>
        <v/>
      </c>
      <c r="AC851" s="104"/>
      <c r="AD851" s="104"/>
      <c r="AE851" s="87" t="str">
        <f>IF(ISNA(VLOOKUP(AD851,RESEARCH!$B:$K,10, FALSE))=TRUE, "", VLOOKUP(AD851,RESEARCH!$B:$K,10, FALSE))</f>
        <v/>
      </c>
    </row>
    <row r="852" spans="2:31" ht="18"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5" t="str">
        <f>IF(ISNA(VLOOKUP(AA852,PRIZE_AWARD!$B:$F,5, FALSE))=TRUE, "", VLOOKUP(AA852,PRIZE_AWARD!$B:$F,5, FALSE))</f>
        <v/>
      </c>
      <c r="AC852" s="104"/>
      <c r="AD852" s="104"/>
      <c r="AE852" s="87" t="str">
        <f>IF(ISNA(VLOOKUP(AD852,RESEARCH!$B:$K,10, FALSE))=TRUE, "", VLOOKUP(AD852,RESEARCH!$B:$K,10, FALSE))</f>
        <v/>
      </c>
    </row>
    <row r="853" spans="2:31" ht="18"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5" t="str">
        <f>IF(ISNA(VLOOKUP(AA853,PRIZE_AWARD!$B:$F,5, FALSE))=TRUE, "", VLOOKUP(AA853,PRIZE_AWARD!$B:$F,5, FALSE))</f>
        <v/>
      </c>
      <c r="AC853" s="104"/>
      <c r="AD853" s="104"/>
      <c r="AE853" s="87" t="str">
        <f>IF(ISNA(VLOOKUP(AD853,RESEARCH!$B:$K,10, FALSE))=TRUE, "", VLOOKUP(AD853,RESEARCH!$B:$K,10, FALSE))</f>
        <v/>
      </c>
    </row>
    <row r="854" spans="2:31" ht="18"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5" t="str">
        <f>IF(ISNA(VLOOKUP(AA854,PRIZE_AWARD!$B:$F,5, FALSE))=TRUE, "", VLOOKUP(AA854,PRIZE_AWARD!$B:$F,5, FALSE))</f>
        <v/>
      </c>
      <c r="AC854" s="104"/>
      <c r="AD854" s="104"/>
      <c r="AE854" s="87" t="str">
        <f>IF(ISNA(VLOOKUP(AD854,RESEARCH!$B:$K,10, FALSE))=TRUE, "", VLOOKUP(AD854,RESEARCH!$B:$K,10, FALSE))</f>
        <v/>
      </c>
    </row>
    <row r="855" spans="2:31" ht="18"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5" t="str">
        <f>IF(ISNA(VLOOKUP(AA855,PRIZE_AWARD!$B:$F,5, FALSE))=TRUE, "", VLOOKUP(AA855,PRIZE_AWARD!$B:$F,5, FALSE))</f>
        <v/>
      </c>
      <c r="AC855" s="104"/>
      <c r="AD855" s="104"/>
      <c r="AE855" s="87" t="str">
        <f>IF(ISNA(VLOOKUP(AD855,RESEARCH!$B:$K,10, FALSE))=TRUE, "", VLOOKUP(AD855,RESEARCH!$B:$K,10, FALSE))</f>
        <v/>
      </c>
    </row>
    <row r="856" spans="2:31" ht="18"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5" t="str">
        <f>IF(ISNA(VLOOKUP(AA856,PRIZE_AWARD!$B:$F,5, FALSE))=TRUE, "", VLOOKUP(AA856,PRIZE_AWARD!$B:$F,5, FALSE))</f>
        <v/>
      </c>
      <c r="AC856" s="104"/>
      <c r="AD856" s="104"/>
      <c r="AE856" s="87" t="str">
        <f>IF(ISNA(VLOOKUP(AD856,RESEARCH!$B:$K,10, FALSE))=TRUE, "", VLOOKUP(AD856,RESEARCH!$B:$K,10, FALSE))</f>
        <v/>
      </c>
    </row>
    <row r="857" spans="2:31" ht="18"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5" t="str">
        <f>IF(ISNA(VLOOKUP(AA857,PRIZE_AWARD!$B:$F,5, FALSE))=TRUE, "", VLOOKUP(AA857,PRIZE_AWARD!$B:$F,5, FALSE))</f>
        <v/>
      </c>
      <c r="AC857" s="104"/>
      <c r="AD857" s="104"/>
      <c r="AE857" s="87" t="str">
        <f>IF(ISNA(VLOOKUP(AD857,RESEARCH!$B:$K,10, FALSE))=TRUE, "", VLOOKUP(AD857,RESEARCH!$B:$K,10, FALSE))</f>
        <v/>
      </c>
    </row>
    <row r="858" spans="2:31" ht="18"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5" t="str">
        <f>IF(ISNA(VLOOKUP(AA858,PRIZE_AWARD!$B:$F,5, FALSE))=TRUE, "", VLOOKUP(AA858,PRIZE_AWARD!$B:$F,5, FALSE))</f>
        <v/>
      </c>
      <c r="AC858" s="104"/>
      <c r="AD858" s="104"/>
      <c r="AE858" s="87" t="str">
        <f>IF(ISNA(VLOOKUP(AD858,RESEARCH!$B:$K,10, FALSE))=TRUE, "", VLOOKUP(AD858,RESEARCH!$B:$K,10, FALSE))</f>
        <v/>
      </c>
    </row>
    <row r="859" spans="2:31" ht="18"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5" t="str">
        <f>IF(ISNA(VLOOKUP(AA859,PRIZE_AWARD!$B:$F,5, FALSE))=TRUE, "", VLOOKUP(AA859,PRIZE_AWARD!$B:$F,5, FALSE))</f>
        <v/>
      </c>
      <c r="AC859" s="104"/>
      <c r="AD859" s="104"/>
      <c r="AE859" s="87" t="str">
        <f>IF(ISNA(VLOOKUP(AD859,RESEARCH!$B:$K,10, FALSE))=TRUE, "", VLOOKUP(AD859,RESEARCH!$B:$K,10, FALSE))</f>
        <v/>
      </c>
    </row>
    <row r="860" spans="2:31" ht="18"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5" t="str">
        <f>IF(ISNA(VLOOKUP(AA860,PRIZE_AWARD!$B:$F,5, FALSE))=TRUE, "", VLOOKUP(AA860,PRIZE_AWARD!$B:$F,5, FALSE))</f>
        <v/>
      </c>
      <c r="AC860" s="104"/>
      <c r="AD860" s="104"/>
      <c r="AE860" s="87" t="str">
        <f>IF(ISNA(VLOOKUP(AD860,RESEARCH!$B:$K,10, FALSE))=TRUE, "", VLOOKUP(AD860,RESEARCH!$B:$K,10, FALSE))</f>
        <v/>
      </c>
    </row>
    <row r="861" spans="2:31" ht="18"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5" t="str">
        <f>IF(ISNA(VLOOKUP(AA861,PRIZE_AWARD!$B:$F,5, FALSE))=TRUE, "", VLOOKUP(AA861,PRIZE_AWARD!$B:$F,5, FALSE))</f>
        <v/>
      </c>
      <c r="AC861" s="104"/>
      <c r="AD861" s="104"/>
      <c r="AE861" s="87" t="str">
        <f>IF(ISNA(VLOOKUP(AD861,RESEARCH!$B:$K,10, FALSE))=TRUE, "", VLOOKUP(AD861,RESEARCH!$B:$K,10, FALSE))</f>
        <v/>
      </c>
    </row>
    <row r="862" spans="2:31" ht="18"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5" t="str">
        <f>IF(ISNA(VLOOKUP(AA862,PRIZE_AWARD!$B:$F,5, FALSE))=TRUE, "", VLOOKUP(AA862,PRIZE_AWARD!$B:$F,5, FALSE))</f>
        <v/>
      </c>
      <c r="AC862" s="104"/>
      <c r="AD862" s="104"/>
      <c r="AE862" s="87" t="str">
        <f>IF(ISNA(VLOOKUP(AD862,RESEARCH!$B:$K,10, FALSE))=TRUE, "", VLOOKUP(AD862,RESEARCH!$B:$K,10, FALSE))</f>
        <v/>
      </c>
    </row>
    <row r="863" spans="2:31" ht="18"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5" t="str">
        <f>IF(ISNA(VLOOKUP(AA863,PRIZE_AWARD!$B:$F,5, FALSE))=TRUE, "", VLOOKUP(AA863,PRIZE_AWARD!$B:$F,5, FALSE))</f>
        <v/>
      </c>
      <c r="AC863" s="104"/>
      <c r="AD863" s="104"/>
      <c r="AE863" s="87" t="str">
        <f>IF(ISNA(VLOOKUP(AD863,RESEARCH!$B:$K,10, FALSE))=TRUE, "", VLOOKUP(AD863,RESEARCH!$B:$K,10, FALSE))</f>
        <v/>
      </c>
    </row>
    <row r="864" spans="2:31" ht="18"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5" t="str">
        <f>IF(ISNA(VLOOKUP(AA864,PRIZE_AWARD!$B:$F,5, FALSE))=TRUE, "", VLOOKUP(AA864,PRIZE_AWARD!$B:$F,5, FALSE))</f>
        <v/>
      </c>
      <c r="AC864" s="104"/>
      <c r="AD864" s="104"/>
      <c r="AE864" s="87" t="str">
        <f>IF(ISNA(VLOOKUP(AD864,RESEARCH!$B:$K,10, FALSE))=TRUE, "", VLOOKUP(AD864,RESEARCH!$B:$K,10, FALSE))</f>
        <v/>
      </c>
    </row>
    <row r="865" spans="2:31" ht="18"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5" t="str">
        <f>IF(ISNA(VLOOKUP(AA865,PRIZE_AWARD!$B:$F,5, FALSE))=TRUE, "", VLOOKUP(AA865,PRIZE_AWARD!$B:$F,5, FALSE))</f>
        <v/>
      </c>
      <c r="AC865" s="104"/>
      <c r="AD865" s="104"/>
      <c r="AE865" s="87" t="str">
        <f>IF(ISNA(VLOOKUP(AD865,RESEARCH!$B:$K,10, FALSE))=TRUE, "", VLOOKUP(AD865,RESEARCH!$B:$K,10, FALSE))</f>
        <v/>
      </c>
    </row>
    <row r="866" spans="2:31" ht="18"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5" t="str">
        <f>IF(ISNA(VLOOKUP(AA866,PRIZE_AWARD!$B:$F,5, FALSE))=TRUE, "", VLOOKUP(AA866,PRIZE_AWARD!$B:$F,5, FALSE))</f>
        <v/>
      </c>
      <c r="AC866" s="104"/>
      <c r="AD866" s="104"/>
      <c r="AE866" s="87" t="str">
        <f>IF(ISNA(VLOOKUP(AD866,RESEARCH!$B:$K,10, FALSE))=TRUE, "", VLOOKUP(AD866,RESEARCH!$B:$K,10, FALSE))</f>
        <v/>
      </c>
    </row>
    <row r="867" spans="2:31" ht="18"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5" t="str">
        <f>IF(ISNA(VLOOKUP(AA867,PRIZE_AWARD!$B:$F,5, FALSE))=TRUE, "", VLOOKUP(AA867,PRIZE_AWARD!$B:$F,5, FALSE))</f>
        <v/>
      </c>
      <c r="AC867" s="104"/>
      <c r="AD867" s="104"/>
      <c r="AE867" s="87" t="str">
        <f>IF(ISNA(VLOOKUP(AD867,RESEARCH!$B:$K,10, FALSE))=TRUE, "", VLOOKUP(AD867,RESEARCH!$B:$K,10, FALSE))</f>
        <v/>
      </c>
    </row>
    <row r="868" spans="2:31" ht="18"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5" t="str">
        <f>IF(ISNA(VLOOKUP(AA868,PRIZE_AWARD!$B:$F,5, FALSE))=TRUE, "", VLOOKUP(AA868,PRIZE_AWARD!$B:$F,5, FALSE))</f>
        <v/>
      </c>
      <c r="AC868" s="104"/>
      <c r="AD868" s="104"/>
      <c r="AE868" s="87" t="str">
        <f>IF(ISNA(VLOOKUP(AD868,RESEARCH!$B:$K,10, FALSE))=TRUE, "", VLOOKUP(AD868,RESEARCH!$B:$K,10, FALSE))</f>
        <v/>
      </c>
    </row>
    <row r="869" spans="2:31" ht="18"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5" t="str">
        <f>IF(ISNA(VLOOKUP(AA869,PRIZE_AWARD!$B:$F,5, FALSE))=TRUE, "", VLOOKUP(AA869,PRIZE_AWARD!$B:$F,5, FALSE))</f>
        <v/>
      </c>
      <c r="AC869" s="104"/>
      <c r="AD869" s="104"/>
      <c r="AE869" s="87" t="str">
        <f>IF(ISNA(VLOOKUP(AD869,RESEARCH!$B:$K,10, FALSE))=TRUE, "", VLOOKUP(AD869,RESEARCH!$B:$K,10, FALSE))</f>
        <v/>
      </c>
    </row>
    <row r="870" spans="2:31" ht="18"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5" t="str">
        <f>IF(ISNA(VLOOKUP(AA870,PRIZE_AWARD!$B:$F,5, FALSE))=TRUE, "", VLOOKUP(AA870,PRIZE_AWARD!$B:$F,5, FALSE))</f>
        <v/>
      </c>
      <c r="AC870" s="104"/>
      <c r="AD870" s="104"/>
      <c r="AE870" s="87" t="str">
        <f>IF(ISNA(VLOOKUP(AD870,RESEARCH!$B:$K,10, FALSE))=TRUE, "", VLOOKUP(AD870,RESEARCH!$B:$K,10, FALSE))</f>
        <v/>
      </c>
    </row>
    <row r="871" spans="2:31" ht="18"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5" t="str">
        <f>IF(ISNA(VLOOKUP(AA871,PRIZE_AWARD!$B:$F,5, FALSE))=TRUE, "", VLOOKUP(AA871,PRIZE_AWARD!$B:$F,5, FALSE))</f>
        <v/>
      </c>
      <c r="AC871" s="104"/>
      <c r="AD871" s="104"/>
      <c r="AE871" s="87" t="str">
        <f>IF(ISNA(VLOOKUP(AD871,RESEARCH!$B:$K,10, FALSE))=TRUE, "", VLOOKUP(AD871,RESEARCH!$B:$K,10, FALSE))</f>
        <v/>
      </c>
    </row>
    <row r="872" spans="2:31" ht="18"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5" t="str">
        <f>IF(ISNA(VLOOKUP(AA872,PRIZE_AWARD!$B:$F,5, FALSE))=TRUE, "", VLOOKUP(AA872,PRIZE_AWARD!$B:$F,5, FALSE))</f>
        <v/>
      </c>
      <c r="AC872" s="104"/>
      <c r="AD872" s="104"/>
      <c r="AE872" s="87" t="str">
        <f>IF(ISNA(VLOOKUP(AD872,RESEARCH!$B:$K,10, FALSE))=TRUE, "", VLOOKUP(AD872,RESEARCH!$B:$K,10, FALSE))</f>
        <v/>
      </c>
    </row>
    <row r="873" spans="2:31" ht="18"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5" t="str">
        <f>IF(ISNA(VLOOKUP(AA873,PRIZE_AWARD!$B:$F,5, FALSE))=TRUE, "", VLOOKUP(AA873,PRIZE_AWARD!$B:$F,5, FALSE))</f>
        <v/>
      </c>
      <c r="AC873" s="104"/>
      <c r="AD873" s="104"/>
      <c r="AE873" s="87" t="str">
        <f>IF(ISNA(VLOOKUP(AD873,RESEARCH!$B:$K,10, FALSE))=TRUE, "", VLOOKUP(AD873,RESEARCH!$B:$K,10, FALSE))</f>
        <v/>
      </c>
    </row>
    <row r="874" spans="2:31" ht="18"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5" t="str">
        <f>IF(ISNA(VLOOKUP(AA874,PRIZE_AWARD!$B:$F,5, FALSE))=TRUE, "", VLOOKUP(AA874,PRIZE_AWARD!$B:$F,5, FALSE))</f>
        <v/>
      </c>
      <c r="AC874" s="104"/>
      <c r="AD874" s="104"/>
      <c r="AE874" s="87" t="str">
        <f>IF(ISNA(VLOOKUP(AD874,RESEARCH!$B:$K,10, FALSE))=TRUE, "", VLOOKUP(AD874,RESEARCH!$B:$K,10, FALSE))</f>
        <v/>
      </c>
    </row>
    <row r="875" spans="2:31" ht="18"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5" t="str">
        <f>IF(ISNA(VLOOKUP(AA875,PRIZE_AWARD!$B:$F,5, FALSE))=TRUE, "", VLOOKUP(AA875,PRIZE_AWARD!$B:$F,5, FALSE))</f>
        <v/>
      </c>
      <c r="AC875" s="104"/>
      <c r="AD875" s="104"/>
      <c r="AE875" s="87" t="str">
        <f>IF(ISNA(VLOOKUP(AD875,RESEARCH!$B:$K,10, FALSE))=TRUE, "", VLOOKUP(AD875,RESEARCH!$B:$K,10, FALSE))</f>
        <v/>
      </c>
    </row>
    <row r="876" spans="2:31" ht="18"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5" t="str">
        <f>IF(ISNA(VLOOKUP(AA876,PRIZE_AWARD!$B:$F,5, FALSE))=TRUE, "", VLOOKUP(AA876,PRIZE_AWARD!$B:$F,5, FALSE))</f>
        <v/>
      </c>
      <c r="AC876" s="104"/>
      <c r="AD876" s="104"/>
      <c r="AE876" s="87" t="str">
        <f>IF(ISNA(VLOOKUP(AD876,RESEARCH!$B:$K,10, FALSE))=TRUE, "", VLOOKUP(AD876,RESEARCH!$B:$K,10, FALSE))</f>
        <v/>
      </c>
    </row>
    <row r="877" spans="2:31" ht="18"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5" t="str">
        <f>IF(ISNA(VLOOKUP(AA877,PRIZE_AWARD!$B:$F,5, FALSE))=TRUE, "", VLOOKUP(AA877,PRIZE_AWARD!$B:$F,5, FALSE))</f>
        <v/>
      </c>
      <c r="AC877" s="104"/>
      <c r="AD877" s="104"/>
      <c r="AE877" s="87" t="str">
        <f>IF(ISNA(VLOOKUP(AD877,RESEARCH!$B:$K,10, FALSE))=TRUE, "", VLOOKUP(AD877,RESEARCH!$B:$K,10, FALSE))</f>
        <v/>
      </c>
    </row>
    <row r="878" spans="2:31" ht="18"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5" t="str">
        <f>IF(ISNA(VLOOKUP(AA878,PRIZE_AWARD!$B:$F,5, FALSE))=TRUE, "", VLOOKUP(AA878,PRIZE_AWARD!$B:$F,5, FALSE))</f>
        <v/>
      </c>
      <c r="AC878" s="104"/>
      <c r="AD878" s="104"/>
      <c r="AE878" s="87" t="str">
        <f>IF(ISNA(VLOOKUP(AD878,RESEARCH!$B:$K,10, FALSE))=TRUE, "", VLOOKUP(AD878,RESEARCH!$B:$K,10, FALSE))</f>
        <v/>
      </c>
    </row>
    <row r="879" spans="2:31" ht="18"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5" t="str">
        <f>IF(ISNA(VLOOKUP(AA879,PRIZE_AWARD!$B:$F,5, FALSE))=TRUE, "", VLOOKUP(AA879,PRIZE_AWARD!$B:$F,5, FALSE))</f>
        <v/>
      </c>
      <c r="AC879" s="104"/>
      <c r="AD879" s="104"/>
      <c r="AE879" s="87" t="str">
        <f>IF(ISNA(VLOOKUP(AD879,RESEARCH!$B:$K,10, FALSE))=TRUE, "", VLOOKUP(AD879,RESEARCH!$B:$K,10, FALSE))</f>
        <v/>
      </c>
    </row>
    <row r="880" spans="2:31" ht="18"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5" t="str">
        <f>IF(ISNA(VLOOKUP(AA880,PRIZE_AWARD!$B:$F,5, FALSE))=TRUE, "", VLOOKUP(AA880,PRIZE_AWARD!$B:$F,5, FALSE))</f>
        <v/>
      </c>
      <c r="AC880" s="104"/>
      <c r="AD880" s="104"/>
      <c r="AE880" s="87" t="str">
        <f>IF(ISNA(VLOOKUP(AD880,RESEARCH!$B:$K,10, FALSE))=TRUE, "", VLOOKUP(AD880,RESEARCH!$B:$K,10, FALSE))</f>
        <v/>
      </c>
    </row>
    <row r="881" spans="2:31" ht="18"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5" t="str">
        <f>IF(ISNA(VLOOKUP(AA881,PRIZE_AWARD!$B:$F,5, FALSE))=TRUE, "", VLOOKUP(AA881,PRIZE_AWARD!$B:$F,5, FALSE))</f>
        <v/>
      </c>
      <c r="AC881" s="104"/>
      <c r="AD881" s="104"/>
      <c r="AE881" s="87" t="str">
        <f>IF(ISNA(VLOOKUP(AD881,RESEARCH!$B:$K,10, FALSE))=TRUE, "", VLOOKUP(AD881,RESEARCH!$B:$K,10, FALSE))</f>
        <v/>
      </c>
    </row>
    <row r="882" spans="2:31" ht="18"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5" t="str">
        <f>IF(ISNA(VLOOKUP(AA882,PRIZE_AWARD!$B:$F,5, FALSE))=TRUE, "", VLOOKUP(AA882,PRIZE_AWARD!$B:$F,5, FALSE))</f>
        <v/>
      </c>
      <c r="AC882" s="104"/>
      <c r="AD882" s="104"/>
      <c r="AE882" s="87" t="str">
        <f>IF(ISNA(VLOOKUP(AD882,RESEARCH!$B:$K,10, FALSE))=TRUE, "", VLOOKUP(AD882,RESEARCH!$B:$K,10, FALSE))</f>
        <v/>
      </c>
    </row>
    <row r="883" spans="2:31" ht="18"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5" t="str">
        <f>IF(ISNA(VLOOKUP(AA883,PRIZE_AWARD!$B:$F,5, FALSE))=TRUE, "", VLOOKUP(AA883,PRIZE_AWARD!$B:$F,5, FALSE))</f>
        <v/>
      </c>
      <c r="AC883" s="104"/>
      <c r="AD883" s="104"/>
      <c r="AE883" s="87" t="str">
        <f>IF(ISNA(VLOOKUP(AD883,RESEARCH!$B:$K,10, FALSE))=TRUE, "", VLOOKUP(AD883,RESEARCH!$B:$K,10, FALSE))</f>
        <v/>
      </c>
    </row>
    <row r="884" spans="2:31" ht="18"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5" t="str">
        <f>IF(ISNA(VLOOKUP(AA884,PRIZE_AWARD!$B:$F,5, FALSE))=TRUE, "", VLOOKUP(AA884,PRIZE_AWARD!$B:$F,5, FALSE))</f>
        <v/>
      </c>
      <c r="AC884" s="104"/>
      <c r="AD884" s="104"/>
      <c r="AE884" s="87" t="str">
        <f>IF(ISNA(VLOOKUP(AD884,RESEARCH!$B:$K,10, FALSE))=TRUE, "", VLOOKUP(AD884,RESEARCH!$B:$K,10, FALSE))</f>
        <v/>
      </c>
    </row>
    <row r="885" spans="2:31" ht="18"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5" t="str">
        <f>IF(ISNA(VLOOKUP(AA885,PRIZE_AWARD!$B:$F,5, FALSE))=TRUE, "", VLOOKUP(AA885,PRIZE_AWARD!$B:$F,5, FALSE))</f>
        <v/>
      </c>
      <c r="AC885" s="104"/>
      <c r="AD885" s="104"/>
      <c r="AE885" s="87" t="str">
        <f>IF(ISNA(VLOOKUP(AD885,RESEARCH!$B:$K,10, FALSE))=TRUE, "", VLOOKUP(AD885,RESEARCH!$B:$K,10, FALSE))</f>
        <v/>
      </c>
    </row>
    <row r="886" spans="2:31" ht="18"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5" t="str">
        <f>IF(ISNA(VLOOKUP(AA886,PRIZE_AWARD!$B:$F,5, FALSE))=TRUE, "", VLOOKUP(AA886,PRIZE_AWARD!$B:$F,5, FALSE))</f>
        <v/>
      </c>
      <c r="AC886" s="104"/>
      <c r="AD886" s="104"/>
      <c r="AE886" s="87" t="str">
        <f>IF(ISNA(VLOOKUP(AD886,RESEARCH!$B:$K,10, FALSE))=TRUE, "", VLOOKUP(AD886,RESEARCH!$B:$K,10, FALSE))</f>
        <v/>
      </c>
    </row>
    <row r="887" spans="2:31" ht="18"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5" t="str">
        <f>IF(ISNA(VLOOKUP(AA887,PRIZE_AWARD!$B:$F,5, FALSE))=TRUE, "", VLOOKUP(AA887,PRIZE_AWARD!$B:$F,5, FALSE))</f>
        <v/>
      </c>
      <c r="AC887" s="104"/>
      <c r="AD887" s="104"/>
      <c r="AE887" s="87" t="str">
        <f>IF(ISNA(VLOOKUP(AD887,RESEARCH!$B:$K,10, FALSE))=TRUE, "", VLOOKUP(AD887,RESEARCH!$B:$K,10, FALSE))</f>
        <v/>
      </c>
    </row>
    <row r="888" spans="2:31" ht="18"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5" t="str">
        <f>IF(ISNA(VLOOKUP(AA888,PRIZE_AWARD!$B:$F,5, FALSE))=TRUE, "", VLOOKUP(AA888,PRIZE_AWARD!$B:$F,5, FALSE))</f>
        <v/>
      </c>
      <c r="AC888" s="104"/>
      <c r="AD888" s="104"/>
      <c r="AE888" s="87" t="str">
        <f>IF(ISNA(VLOOKUP(AD888,RESEARCH!$B:$K,10, FALSE))=TRUE, "", VLOOKUP(AD888,RESEARCH!$B:$K,10, FALSE))</f>
        <v/>
      </c>
    </row>
    <row r="889" spans="2:31" ht="18"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5" t="str">
        <f>IF(ISNA(VLOOKUP(AA889,PRIZE_AWARD!$B:$F,5, FALSE))=TRUE, "", VLOOKUP(AA889,PRIZE_AWARD!$B:$F,5, FALSE))</f>
        <v/>
      </c>
      <c r="AC889" s="104"/>
      <c r="AD889" s="104"/>
      <c r="AE889" s="87" t="str">
        <f>IF(ISNA(VLOOKUP(AD889,RESEARCH!$B:$K,10, FALSE))=TRUE, "", VLOOKUP(AD889,RESEARCH!$B:$K,10, FALSE))</f>
        <v/>
      </c>
    </row>
    <row r="890" spans="2:31" ht="18"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5" t="str">
        <f>IF(ISNA(VLOOKUP(AA890,PRIZE_AWARD!$B:$F,5, FALSE))=TRUE, "", VLOOKUP(AA890,PRIZE_AWARD!$B:$F,5, FALSE))</f>
        <v/>
      </c>
      <c r="AC890" s="104"/>
      <c r="AD890" s="104"/>
      <c r="AE890" s="87" t="str">
        <f>IF(ISNA(VLOOKUP(AD890,RESEARCH!$B:$K,10, FALSE))=TRUE, "", VLOOKUP(AD890,RESEARCH!$B:$K,10, FALSE))</f>
        <v/>
      </c>
    </row>
    <row r="891" spans="2:31" ht="18"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5" t="str">
        <f>IF(ISNA(VLOOKUP(AA891,PRIZE_AWARD!$B:$F,5, FALSE))=TRUE, "", VLOOKUP(AA891,PRIZE_AWARD!$B:$F,5, FALSE))</f>
        <v/>
      </c>
      <c r="AC891" s="104"/>
      <c r="AD891" s="104"/>
      <c r="AE891" s="87" t="str">
        <f>IF(ISNA(VLOOKUP(AD891,RESEARCH!$B:$K,10, FALSE))=TRUE, "", VLOOKUP(AD891,RESEARCH!$B:$K,10, FALSE))</f>
        <v/>
      </c>
    </row>
    <row r="892" spans="2:31" ht="18"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5" t="str">
        <f>IF(ISNA(VLOOKUP(AA892,PRIZE_AWARD!$B:$F,5, FALSE))=TRUE, "", VLOOKUP(AA892,PRIZE_AWARD!$B:$F,5, FALSE))</f>
        <v/>
      </c>
      <c r="AC892" s="104"/>
      <c r="AD892" s="104"/>
      <c r="AE892" s="87" t="str">
        <f>IF(ISNA(VLOOKUP(AD892,RESEARCH!$B:$K,10, FALSE))=TRUE, "", VLOOKUP(AD892,RESEARCH!$B:$K,10, FALSE))</f>
        <v/>
      </c>
    </row>
    <row r="893" spans="2:31" ht="18"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5" t="str">
        <f>IF(ISNA(VLOOKUP(AA893,PRIZE_AWARD!$B:$F,5, FALSE))=TRUE, "", VLOOKUP(AA893,PRIZE_AWARD!$B:$F,5, FALSE))</f>
        <v/>
      </c>
      <c r="AC893" s="104"/>
      <c r="AD893" s="104"/>
      <c r="AE893" s="87" t="str">
        <f>IF(ISNA(VLOOKUP(AD893,RESEARCH!$B:$K,10, FALSE))=TRUE, "", VLOOKUP(AD893,RESEARCH!$B:$K,10, FALSE))</f>
        <v/>
      </c>
    </row>
    <row r="894" spans="2:31" ht="18"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5" t="str">
        <f>IF(ISNA(VLOOKUP(AA894,PRIZE_AWARD!$B:$F,5, FALSE))=TRUE, "", VLOOKUP(AA894,PRIZE_AWARD!$B:$F,5, FALSE))</f>
        <v/>
      </c>
      <c r="AC894" s="104"/>
      <c r="AD894" s="104"/>
      <c r="AE894" s="87" t="str">
        <f>IF(ISNA(VLOOKUP(AD894,RESEARCH!$B:$K,10, FALSE))=TRUE, "", VLOOKUP(AD894,RESEARCH!$B:$K,10, FALSE))</f>
        <v/>
      </c>
    </row>
    <row r="895" spans="2:31" ht="18"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5" t="str">
        <f>IF(ISNA(VLOOKUP(AA895,PRIZE_AWARD!$B:$F,5, FALSE))=TRUE, "", VLOOKUP(AA895,PRIZE_AWARD!$B:$F,5, FALSE))</f>
        <v/>
      </c>
      <c r="AC895" s="104"/>
      <c r="AD895" s="104"/>
      <c r="AE895" s="87" t="str">
        <f>IF(ISNA(VLOOKUP(AD895,RESEARCH!$B:$K,10, FALSE))=TRUE, "", VLOOKUP(AD895,RESEARCH!$B:$K,10, FALSE))</f>
        <v/>
      </c>
    </row>
    <row r="896" spans="2:31" ht="18"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5" t="str">
        <f>IF(ISNA(VLOOKUP(AA896,PRIZE_AWARD!$B:$F,5, FALSE))=TRUE, "", VLOOKUP(AA896,PRIZE_AWARD!$B:$F,5, FALSE))</f>
        <v/>
      </c>
      <c r="AC896" s="104"/>
      <c r="AD896" s="104"/>
      <c r="AE896" s="87" t="str">
        <f>IF(ISNA(VLOOKUP(AD896,RESEARCH!$B:$K,10, FALSE))=TRUE, "", VLOOKUP(AD896,RESEARCH!$B:$K,10, FALSE))</f>
        <v/>
      </c>
    </row>
    <row r="897" spans="2:31" ht="18"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5" t="str">
        <f>IF(ISNA(VLOOKUP(AA897,PRIZE_AWARD!$B:$F,5, FALSE))=TRUE, "", VLOOKUP(AA897,PRIZE_AWARD!$B:$F,5, FALSE))</f>
        <v/>
      </c>
      <c r="AC897" s="104"/>
      <c r="AD897" s="104"/>
      <c r="AE897" s="87" t="str">
        <f>IF(ISNA(VLOOKUP(AD897,RESEARCH!$B:$K,10, FALSE))=TRUE, "", VLOOKUP(AD897,RESEARCH!$B:$K,10, FALSE))</f>
        <v/>
      </c>
    </row>
    <row r="898" spans="2:31" ht="18"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5" t="str">
        <f>IF(ISNA(VLOOKUP(AA898,PRIZE_AWARD!$B:$F,5, FALSE))=TRUE, "", VLOOKUP(AA898,PRIZE_AWARD!$B:$F,5, FALSE))</f>
        <v/>
      </c>
      <c r="AC898" s="104"/>
      <c r="AD898" s="104"/>
      <c r="AE898" s="87" t="str">
        <f>IF(ISNA(VLOOKUP(AD898,RESEARCH!$B:$K,10, FALSE))=TRUE, "", VLOOKUP(AD898,RESEARCH!$B:$K,10, FALSE))</f>
        <v/>
      </c>
    </row>
    <row r="899" spans="2:31" ht="18"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5" t="str">
        <f>IF(ISNA(VLOOKUP(AA899,PRIZE_AWARD!$B:$F,5, FALSE))=TRUE, "", VLOOKUP(AA899,PRIZE_AWARD!$B:$F,5, FALSE))</f>
        <v/>
      </c>
      <c r="AC899" s="104"/>
      <c r="AD899" s="104"/>
      <c r="AE899" s="87" t="str">
        <f>IF(ISNA(VLOOKUP(AD899,RESEARCH!$B:$K,10, FALSE))=TRUE, "", VLOOKUP(AD899,RESEARCH!$B:$K,10, FALSE))</f>
        <v/>
      </c>
    </row>
    <row r="900" spans="2:31" ht="18"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5" t="str">
        <f>IF(ISNA(VLOOKUP(AA900,PRIZE_AWARD!$B:$F,5, FALSE))=TRUE, "", VLOOKUP(AA900,PRIZE_AWARD!$B:$F,5, FALSE))</f>
        <v/>
      </c>
      <c r="AC900" s="104"/>
      <c r="AD900" s="104"/>
      <c r="AE900" s="87" t="str">
        <f>IF(ISNA(VLOOKUP(AD900,RESEARCH!$B:$K,10, FALSE))=TRUE, "", VLOOKUP(AD900,RESEARCH!$B:$K,10, FALSE))</f>
        <v/>
      </c>
    </row>
    <row r="901" spans="2:31" ht="18"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5" t="str">
        <f>IF(ISNA(VLOOKUP(AA901,PRIZE_AWARD!$B:$F,5, FALSE))=TRUE, "", VLOOKUP(AA901,PRIZE_AWARD!$B:$F,5, FALSE))</f>
        <v/>
      </c>
      <c r="AC901" s="104"/>
      <c r="AD901" s="104"/>
      <c r="AE901" s="87" t="str">
        <f>IF(ISNA(VLOOKUP(AD901,RESEARCH!$B:$K,10, FALSE))=TRUE, "", VLOOKUP(AD901,RESEARCH!$B:$K,10, FALSE))</f>
        <v/>
      </c>
    </row>
    <row r="902" spans="2:31" ht="18"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5" t="str">
        <f>IF(ISNA(VLOOKUP(AA902,PRIZE_AWARD!$B:$F,5, FALSE))=TRUE, "", VLOOKUP(AA902,PRIZE_AWARD!$B:$F,5, FALSE))</f>
        <v/>
      </c>
      <c r="AC902" s="104"/>
      <c r="AD902" s="104"/>
      <c r="AE902" s="87" t="str">
        <f>IF(ISNA(VLOOKUP(AD902,RESEARCH!$B:$K,10, FALSE))=TRUE, "", VLOOKUP(AD902,RESEARCH!$B:$K,10, FALSE))</f>
        <v/>
      </c>
    </row>
    <row r="903" spans="2:31" ht="18"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5" t="str">
        <f>IF(ISNA(VLOOKUP(AA903,PRIZE_AWARD!$B:$F,5, FALSE))=TRUE, "", VLOOKUP(AA903,PRIZE_AWARD!$B:$F,5, FALSE))</f>
        <v/>
      </c>
      <c r="AC903" s="104"/>
      <c r="AD903" s="104"/>
      <c r="AE903" s="87" t="str">
        <f>IF(ISNA(VLOOKUP(AD903,RESEARCH!$B:$K,10, FALSE))=TRUE, "", VLOOKUP(AD903,RESEARCH!$B:$K,10, FALSE))</f>
        <v/>
      </c>
    </row>
    <row r="904" spans="2:31" ht="18"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5" t="str">
        <f>IF(ISNA(VLOOKUP(AA904,PRIZE_AWARD!$B:$F,5, FALSE))=TRUE, "", VLOOKUP(AA904,PRIZE_AWARD!$B:$F,5, FALSE))</f>
        <v/>
      </c>
      <c r="AC904" s="104"/>
      <c r="AD904" s="104"/>
      <c r="AE904" s="87" t="str">
        <f>IF(ISNA(VLOOKUP(AD904,RESEARCH!$B:$K,10, FALSE))=TRUE, "", VLOOKUP(AD904,RESEARCH!$B:$K,10, FALSE))</f>
        <v/>
      </c>
    </row>
    <row r="905" spans="2:31" ht="18"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5" t="str">
        <f>IF(ISNA(VLOOKUP(AA905,PRIZE_AWARD!$B:$F,5, FALSE))=TRUE, "", VLOOKUP(AA905,PRIZE_AWARD!$B:$F,5, FALSE))</f>
        <v/>
      </c>
      <c r="AC905" s="104"/>
      <c r="AD905" s="104"/>
      <c r="AE905" s="87" t="str">
        <f>IF(ISNA(VLOOKUP(AD905,RESEARCH!$B:$K,10, FALSE))=TRUE, "", VLOOKUP(AD905,RESEARCH!$B:$K,10, FALSE))</f>
        <v/>
      </c>
    </row>
    <row r="906" spans="2:31" ht="18"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5" t="str">
        <f>IF(ISNA(VLOOKUP(AA906,PRIZE_AWARD!$B:$F,5, FALSE))=TRUE, "", VLOOKUP(AA906,PRIZE_AWARD!$B:$F,5, FALSE))</f>
        <v/>
      </c>
      <c r="AC906" s="104"/>
      <c r="AD906" s="104"/>
      <c r="AE906" s="87" t="str">
        <f>IF(ISNA(VLOOKUP(AD906,RESEARCH!$B:$K,10, FALSE))=TRUE, "", VLOOKUP(AD906,RESEARCH!$B:$K,10, FALSE))</f>
        <v/>
      </c>
    </row>
    <row r="907" spans="2:31" ht="18"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5" t="str">
        <f>IF(ISNA(VLOOKUP(AA907,PRIZE_AWARD!$B:$F,5, FALSE))=TRUE, "", VLOOKUP(AA907,PRIZE_AWARD!$B:$F,5, FALSE))</f>
        <v/>
      </c>
      <c r="AC907" s="104"/>
      <c r="AD907" s="104"/>
      <c r="AE907" s="87" t="str">
        <f>IF(ISNA(VLOOKUP(AD907,RESEARCH!$B:$K,10, FALSE))=TRUE, "", VLOOKUP(AD907,RESEARCH!$B:$K,10, FALSE))</f>
        <v/>
      </c>
    </row>
    <row r="908" spans="2:31" ht="18"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5" t="str">
        <f>IF(ISNA(VLOOKUP(AA908,PRIZE_AWARD!$B:$F,5, FALSE))=TRUE, "", VLOOKUP(AA908,PRIZE_AWARD!$B:$F,5, FALSE))</f>
        <v/>
      </c>
      <c r="AC908" s="104"/>
      <c r="AD908" s="104"/>
      <c r="AE908" s="87" t="str">
        <f>IF(ISNA(VLOOKUP(AD908,RESEARCH!$B:$K,10, FALSE))=TRUE, "", VLOOKUP(AD908,RESEARCH!$B:$K,10, FALSE))</f>
        <v/>
      </c>
    </row>
    <row r="909" spans="2:31" ht="18"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5" t="str">
        <f>IF(ISNA(VLOOKUP(AA909,PRIZE_AWARD!$B:$F,5, FALSE))=TRUE, "", VLOOKUP(AA909,PRIZE_AWARD!$B:$F,5, FALSE))</f>
        <v/>
      </c>
      <c r="AC909" s="104"/>
      <c r="AD909" s="104"/>
      <c r="AE909" s="87" t="str">
        <f>IF(ISNA(VLOOKUP(AD909,RESEARCH!$B:$K,10, FALSE))=TRUE, "", VLOOKUP(AD909,RESEARCH!$B:$K,10, FALSE))</f>
        <v/>
      </c>
    </row>
    <row r="910" spans="2:31" ht="18"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5" t="str">
        <f>IF(ISNA(VLOOKUP(AA910,PRIZE_AWARD!$B:$F,5, FALSE))=TRUE, "", VLOOKUP(AA910,PRIZE_AWARD!$B:$F,5, FALSE))</f>
        <v/>
      </c>
      <c r="AC910" s="104"/>
      <c r="AD910" s="104"/>
      <c r="AE910" s="87" t="str">
        <f>IF(ISNA(VLOOKUP(AD910,RESEARCH!$B:$K,10, FALSE))=TRUE, "", VLOOKUP(AD910,RESEARCH!$B:$K,10, FALSE))</f>
        <v/>
      </c>
    </row>
    <row r="911" spans="2:31" ht="18"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5" t="str">
        <f>IF(ISNA(VLOOKUP(AA911,PRIZE_AWARD!$B:$F,5, FALSE))=TRUE, "", VLOOKUP(AA911,PRIZE_AWARD!$B:$F,5, FALSE))</f>
        <v/>
      </c>
      <c r="AC911" s="104"/>
      <c r="AD911" s="104"/>
      <c r="AE911" s="87" t="str">
        <f>IF(ISNA(VLOOKUP(AD911,RESEARCH!$B:$K,10, FALSE))=TRUE, "", VLOOKUP(AD911,RESEARCH!$B:$K,10, FALSE))</f>
        <v/>
      </c>
    </row>
    <row r="912" spans="2:31" ht="18"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5" t="str">
        <f>IF(ISNA(VLOOKUP(AA912,PRIZE_AWARD!$B:$F,5, FALSE))=TRUE, "", VLOOKUP(AA912,PRIZE_AWARD!$B:$F,5, FALSE))</f>
        <v/>
      </c>
      <c r="AC912" s="104"/>
      <c r="AD912" s="104"/>
      <c r="AE912" s="87" t="str">
        <f>IF(ISNA(VLOOKUP(AD912,RESEARCH!$B:$K,10, FALSE))=TRUE, "", VLOOKUP(AD912,RESEARCH!$B:$K,10, FALSE))</f>
        <v/>
      </c>
    </row>
    <row r="913" spans="2:31" ht="18"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5" t="str">
        <f>IF(ISNA(VLOOKUP(AA913,PRIZE_AWARD!$B:$F,5, FALSE))=TRUE, "", VLOOKUP(AA913,PRIZE_AWARD!$B:$F,5, FALSE))</f>
        <v/>
      </c>
      <c r="AC913" s="104"/>
      <c r="AD913" s="104"/>
      <c r="AE913" s="87" t="str">
        <f>IF(ISNA(VLOOKUP(AD913,RESEARCH!$B:$K,10, FALSE))=TRUE, "", VLOOKUP(AD913,RESEARCH!$B:$K,10, FALSE))</f>
        <v/>
      </c>
    </row>
    <row r="914" spans="2:31" ht="18"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5" t="str">
        <f>IF(ISNA(VLOOKUP(AA914,PRIZE_AWARD!$B:$F,5, FALSE))=TRUE, "", VLOOKUP(AA914,PRIZE_AWARD!$B:$F,5, FALSE))</f>
        <v/>
      </c>
      <c r="AC914" s="104"/>
      <c r="AD914" s="104"/>
      <c r="AE914" s="87" t="str">
        <f>IF(ISNA(VLOOKUP(AD914,RESEARCH!$B:$K,10, FALSE))=TRUE, "", VLOOKUP(AD914,RESEARCH!$B:$K,10, FALSE))</f>
        <v/>
      </c>
    </row>
    <row r="915" spans="2:31" ht="18"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5" t="str">
        <f>IF(ISNA(VLOOKUP(AA915,PRIZE_AWARD!$B:$F,5, FALSE))=TRUE, "", VLOOKUP(AA915,PRIZE_AWARD!$B:$F,5, FALSE))</f>
        <v/>
      </c>
      <c r="AC915" s="104"/>
      <c r="AD915" s="104"/>
      <c r="AE915" s="87" t="str">
        <f>IF(ISNA(VLOOKUP(AD915,RESEARCH!$B:$K,10, FALSE))=TRUE, "", VLOOKUP(AD915,RESEARCH!$B:$K,10, FALSE))</f>
        <v/>
      </c>
    </row>
    <row r="916" spans="2:31" ht="18"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5" t="str">
        <f>IF(ISNA(VLOOKUP(AA916,PRIZE_AWARD!$B:$F,5, FALSE))=TRUE, "", VLOOKUP(AA916,PRIZE_AWARD!$B:$F,5, FALSE))</f>
        <v/>
      </c>
      <c r="AC916" s="104"/>
      <c r="AD916" s="104"/>
      <c r="AE916" s="87" t="str">
        <f>IF(ISNA(VLOOKUP(AD916,RESEARCH!$B:$K,10, FALSE))=TRUE, "", VLOOKUP(AD916,RESEARCH!$B:$K,10, FALSE))</f>
        <v/>
      </c>
    </row>
    <row r="917" spans="2:31" ht="18"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5" t="str">
        <f>IF(ISNA(VLOOKUP(AA917,PRIZE_AWARD!$B:$F,5, FALSE))=TRUE, "", VLOOKUP(AA917,PRIZE_AWARD!$B:$F,5, FALSE))</f>
        <v/>
      </c>
      <c r="AC917" s="104"/>
      <c r="AD917" s="104"/>
      <c r="AE917" s="87" t="str">
        <f>IF(ISNA(VLOOKUP(AD917,RESEARCH!$B:$K,10, FALSE))=TRUE, "", VLOOKUP(AD917,RESEARCH!$B:$K,10, FALSE))</f>
        <v/>
      </c>
    </row>
    <row r="918" spans="2:31" ht="18"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5" t="str">
        <f>IF(ISNA(VLOOKUP(AA918,PRIZE_AWARD!$B:$F,5, FALSE))=TRUE, "", VLOOKUP(AA918,PRIZE_AWARD!$B:$F,5, FALSE))</f>
        <v/>
      </c>
      <c r="AC918" s="104"/>
      <c r="AD918" s="104"/>
      <c r="AE918" s="87" t="str">
        <f>IF(ISNA(VLOOKUP(AD918,RESEARCH!$B:$K,10, FALSE))=TRUE, "", VLOOKUP(AD918,RESEARCH!$B:$K,10, FALSE))</f>
        <v/>
      </c>
    </row>
    <row r="919" spans="2:31" ht="18"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5" t="str">
        <f>IF(ISNA(VLOOKUP(AA919,PRIZE_AWARD!$B:$F,5, FALSE))=TRUE, "", VLOOKUP(AA919,PRIZE_AWARD!$B:$F,5, FALSE))</f>
        <v/>
      </c>
      <c r="AC919" s="104"/>
      <c r="AD919" s="104"/>
      <c r="AE919" s="87" t="str">
        <f>IF(ISNA(VLOOKUP(AD919,RESEARCH!$B:$K,10, FALSE))=TRUE, "", VLOOKUP(AD919,RESEARCH!$B:$K,10, FALSE))</f>
        <v/>
      </c>
    </row>
    <row r="920" spans="2:31" ht="18"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5" t="str">
        <f>IF(ISNA(VLOOKUP(AA920,PRIZE_AWARD!$B:$F,5, FALSE))=TRUE, "", VLOOKUP(AA920,PRIZE_AWARD!$B:$F,5, FALSE))</f>
        <v/>
      </c>
      <c r="AC920" s="104"/>
      <c r="AD920" s="104"/>
      <c r="AE920" s="87" t="str">
        <f>IF(ISNA(VLOOKUP(AD920,RESEARCH!$B:$K,10, FALSE))=TRUE, "", VLOOKUP(AD920,RESEARCH!$B:$K,10, FALSE))</f>
        <v/>
      </c>
    </row>
    <row r="921" spans="2:31" ht="18"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5" t="str">
        <f>IF(ISNA(VLOOKUP(AA921,PRIZE_AWARD!$B:$F,5, FALSE))=TRUE, "", VLOOKUP(AA921,PRIZE_AWARD!$B:$F,5, FALSE))</f>
        <v/>
      </c>
      <c r="AC921" s="104"/>
      <c r="AD921" s="104"/>
      <c r="AE921" s="87" t="str">
        <f>IF(ISNA(VLOOKUP(AD921,RESEARCH!$B:$K,10, FALSE))=TRUE, "", VLOOKUP(AD921,RESEARCH!$B:$K,10, FALSE))</f>
        <v/>
      </c>
    </row>
    <row r="922" spans="2:31" ht="18"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5" t="str">
        <f>IF(ISNA(VLOOKUP(AA922,PRIZE_AWARD!$B:$F,5, FALSE))=TRUE, "", VLOOKUP(AA922,PRIZE_AWARD!$B:$F,5, FALSE))</f>
        <v/>
      </c>
      <c r="AC922" s="104"/>
      <c r="AD922" s="104"/>
      <c r="AE922" s="87" t="str">
        <f>IF(ISNA(VLOOKUP(AD922,RESEARCH!$B:$K,10, FALSE))=TRUE, "", VLOOKUP(AD922,RESEARCH!$B:$K,10, FALSE))</f>
        <v/>
      </c>
    </row>
    <row r="923" spans="2:31" ht="18"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5" t="str">
        <f>IF(ISNA(VLOOKUP(AA923,PRIZE_AWARD!$B:$F,5, FALSE))=TRUE, "", VLOOKUP(AA923,PRIZE_AWARD!$B:$F,5, FALSE))</f>
        <v/>
      </c>
      <c r="AC923" s="104"/>
      <c r="AD923" s="104"/>
      <c r="AE923" s="87" t="str">
        <f>IF(ISNA(VLOOKUP(AD923,RESEARCH!$B:$K,10, FALSE))=TRUE, "", VLOOKUP(AD923,RESEARCH!$B:$K,10, FALSE))</f>
        <v/>
      </c>
    </row>
    <row r="924" spans="2:31" ht="18"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5" t="str">
        <f>IF(ISNA(VLOOKUP(AA924,PRIZE_AWARD!$B:$F,5, FALSE))=TRUE, "", VLOOKUP(AA924,PRIZE_AWARD!$B:$F,5, FALSE))</f>
        <v/>
      </c>
      <c r="AC924" s="104"/>
      <c r="AD924" s="104"/>
      <c r="AE924" s="87" t="str">
        <f>IF(ISNA(VLOOKUP(AD924,RESEARCH!$B:$K,10, FALSE))=TRUE, "", VLOOKUP(AD924,RESEARCH!$B:$K,10, FALSE))</f>
        <v/>
      </c>
    </row>
    <row r="925" spans="2:31" ht="18"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5" t="str">
        <f>IF(ISNA(VLOOKUP(AA925,PRIZE_AWARD!$B:$F,5, FALSE))=TRUE, "", VLOOKUP(AA925,PRIZE_AWARD!$B:$F,5, FALSE))</f>
        <v/>
      </c>
      <c r="AC925" s="104"/>
      <c r="AD925" s="104"/>
      <c r="AE925" s="87" t="str">
        <f>IF(ISNA(VLOOKUP(AD925,RESEARCH!$B:$K,10, FALSE))=TRUE, "", VLOOKUP(AD925,RESEARCH!$B:$K,10, FALSE))</f>
        <v/>
      </c>
    </row>
    <row r="926" spans="2:31" ht="18"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5" t="str">
        <f>IF(ISNA(VLOOKUP(AA926,PRIZE_AWARD!$B:$F,5, FALSE))=TRUE, "", VLOOKUP(AA926,PRIZE_AWARD!$B:$F,5, FALSE))</f>
        <v/>
      </c>
      <c r="AC926" s="104"/>
      <c r="AD926" s="104"/>
      <c r="AE926" s="87" t="str">
        <f>IF(ISNA(VLOOKUP(AD926,RESEARCH!$B:$K,10, FALSE))=TRUE, "", VLOOKUP(AD926,RESEARCH!$B:$K,10, FALSE))</f>
        <v/>
      </c>
    </row>
    <row r="927" spans="2:31" ht="18"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5" t="str">
        <f>IF(ISNA(VLOOKUP(AA927,PRIZE_AWARD!$B:$F,5, FALSE))=TRUE, "", VLOOKUP(AA927,PRIZE_AWARD!$B:$F,5, FALSE))</f>
        <v/>
      </c>
      <c r="AC927" s="104"/>
      <c r="AD927" s="104"/>
      <c r="AE927" s="87" t="str">
        <f>IF(ISNA(VLOOKUP(AD927,RESEARCH!$B:$K,10, FALSE))=TRUE, "", VLOOKUP(AD927,RESEARCH!$B:$K,10, FALSE))</f>
        <v/>
      </c>
    </row>
    <row r="928" spans="2:31" ht="18"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5" t="str">
        <f>IF(ISNA(VLOOKUP(AA928,PRIZE_AWARD!$B:$F,5, FALSE))=TRUE, "", VLOOKUP(AA928,PRIZE_AWARD!$B:$F,5, FALSE))</f>
        <v/>
      </c>
      <c r="AC928" s="104"/>
      <c r="AD928" s="104"/>
      <c r="AE928" s="87" t="str">
        <f>IF(ISNA(VLOOKUP(AD928,RESEARCH!$B:$K,10, FALSE))=TRUE, "", VLOOKUP(AD928,RESEARCH!$B:$K,10, FALSE))</f>
        <v/>
      </c>
    </row>
    <row r="929" spans="2:31" ht="18"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5" t="str">
        <f>IF(ISNA(VLOOKUP(AA929,PRIZE_AWARD!$B:$F,5, FALSE))=TRUE, "", VLOOKUP(AA929,PRIZE_AWARD!$B:$F,5, FALSE))</f>
        <v/>
      </c>
      <c r="AC929" s="104"/>
      <c r="AD929" s="104"/>
      <c r="AE929" s="87" t="str">
        <f>IF(ISNA(VLOOKUP(AD929,RESEARCH!$B:$K,10, FALSE))=TRUE, "", VLOOKUP(AD929,RESEARCH!$B:$K,10, FALSE))</f>
        <v/>
      </c>
    </row>
    <row r="930" spans="2:31" ht="18"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5" t="str">
        <f>IF(ISNA(VLOOKUP(AA930,PRIZE_AWARD!$B:$F,5, FALSE))=TRUE, "", VLOOKUP(AA930,PRIZE_AWARD!$B:$F,5, FALSE))</f>
        <v/>
      </c>
      <c r="AC930" s="104"/>
      <c r="AD930" s="104"/>
      <c r="AE930" s="87" t="str">
        <f>IF(ISNA(VLOOKUP(AD930,RESEARCH!$B:$K,10, FALSE))=TRUE, "", VLOOKUP(AD930,RESEARCH!$B:$K,10, FALSE))</f>
        <v/>
      </c>
    </row>
    <row r="931" spans="2:31" ht="18"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5" t="str">
        <f>IF(ISNA(VLOOKUP(AA931,PRIZE_AWARD!$B:$F,5, FALSE))=TRUE, "", VLOOKUP(AA931,PRIZE_AWARD!$B:$F,5, FALSE))</f>
        <v/>
      </c>
      <c r="AC931" s="104"/>
      <c r="AD931" s="104"/>
      <c r="AE931" s="87" t="str">
        <f>IF(ISNA(VLOOKUP(AD931,RESEARCH!$B:$K,10, FALSE))=TRUE, "", VLOOKUP(AD931,RESEARCH!$B:$K,10, FALSE))</f>
        <v/>
      </c>
    </row>
    <row r="932" spans="2:31" ht="18"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5" t="str">
        <f>IF(ISNA(VLOOKUP(AA932,PRIZE_AWARD!$B:$F,5, FALSE))=TRUE, "", VLOOKUP(AA932,PRIZE_AWARD!$B:$F,5, FALSE))</f>
        <v/>
      </c>
      <c r="AC932" s="104"/>
      <c r="AD932" s="104"/>
      <c r="AE932" s="87" t="str">
        <f>IF(ISNA(VLOOKUP(AD932,RESEARCH!$B:$K,10, FALSE))=TRUE, "", VLOOKUP(AD932,RESEARCH!$B:$K,10, FALSE))</f>
        <v/>
      </c>
    </row>
    <row r="933" spans="2:31" ht="18"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5" t="str">
        <f>IF(ISNA(VLOOKUP(AA933,PRIZE_AWARD!$B:$F,5, FALSE))=TRUE, "", VLOOKUP(AA933,PRIZE_AWARD!$B:$F,5, FALSE))</f>
        <v/>
      </c>
      <c r="AC933" s="104"/>
      <c r="AD933" s="104"/>
      <c r="AE933" s="87" t="str">
        <f>IF(ISNA(VLOOKUP(AD933,RESEARCH!$B:$K,10, FALSE))=TRUE, "", VLOOKUP(AD933,RESEARCH!$B:$K,10, FALSE))</f>
        <v/>
      </c>
    </row>
    <row r="934" spans="2:31" ht="18"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5" t="str">
        <f>IF(ISNA(VLOOKUP(AA934,PRIZE_AWARD!$B:$F,5, FALSE))=TRUE, "", VLOOKUP(AA934,PRIZE_AWARD!$B:$F,5, FALSE))</f>
        <v/>
      </c>
      <c r="AC934" s="104"/>
      <c r="AD934" s="104"/>
      <c r="AE934" s="87" t="str">
        <f>IF(ISNA(VLOOKUP(AD934,RESEARCH!$B:$K,10, FALSE))=TRUE, "", VLOOKUP(AD934,RESEARCH!$B:$K,10, FALSE))</f>
        <v/>
      </c>
    </row>
    <row r="935" spans="2:31" ht="18"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5" t="str">
        <f>IF(ISNA(VLOOKUP(AA935,PRIZE_AWARD!$B:$F,5, FALSE))=TRUE, "", VLOOKUP(AA935,PRIZE_AWARD!$B:$F,5, FALSE))</f>
        <v/>
      </c>
      <c r="AC935" s="104"/>
      <c r="AD935" s="104"/>
      <c r="AE935" s="87" t="str">
        <f>IF(ISNA(VLOOKUP(AD935,RESEARCH!$B:$K,10, FALSE))=TRUE, "", VLOOKUP(AD935,RESEARCH!$B:$K,10, FALSE))</f>
        <v/>
      </c>
    </row>
    <row r="936" spans="2:31" ht="18"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5" t="str">
        <f>IF(ISNA(VLOOKUP(AA936,PRIZE_AWARD!$B:$F,5, FALSE))=TRUE, "", VLOOKUP(AA936,PRIZE_AWARD!$B:$F,5, FALSE))</f>
        <v/>
      </c>
      <c r="AC936" s="104"/>
      <c r="AD936" s="104"/>
      <c r="AE936" s="87" t="str">
        <f>IF(ISNA(VLOOKUP(AD936,RESEARCH!$B:$K,10, FALSE))=TRUE, "", VLOOKUP(AD936,RESEARCH!$B:$K,10, FALSE))</f>
        <v/>
      </c>
    </row>
    <row r="937" spans="2:31" ht="18"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5" t="str">
        <f>IF(ISNA(VLOOKUP(AA937,PRIZE_AWARD!$B:$F,5, FALSE))=TRUE, "", VLOOKUP(AA937,PRIZE_AWARD!$B:$F,5, FALSE))</f>
        <v/>
      </c>
      <c r="AC937" s="104"/>
      <c r="AD937" s="104"/>
      <c r="AE937" s="87" t="str">
        <f>IF(ISNA(VLOOKUP(AD937,RESEARCH!$B:$K,10, FALSE))=TRUE, "", VLOOKUP(AD937,RESEARCH!$B:$K,10, FALSE))</f>
        <v/>
      </c>
    </row>
    <row r="938" spans="2:31" ht="18"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5" t="str">
        <f>IF(ISNA(VLOOKUP(AA938,PRIZE_AWARD!$B:$F,5, FALSE))=TRUE, "", VLOOKUP(AA938,PRIZE_AWARD!$B:$F,5, FALSE))</f>
        <v/>
      </c>
      <c r="AC938" s="104"/>
      <c r="AD938" s="104"/>
      <c r="AE938" s="87" t="str">
        <f>IF(ISNA(VLOOKUP(AD938,RESEARCH!$B:$K,10, FALSE))=TRUE, "", VLOOKUP(AD938,RESEARCH!$B:$K,10, FALSE))</f>
        <v/>
      </c>
    </row>
    <row r="939" spans="2:31" ht="18"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5" t="str">
        <f>IF(ISNA(VLOOKUP(AA939,PRIZE_AWARD!$B:$F,5, FALSE))=TRUE, "", VLOOKUP(AA939,PRIZE_AWARD!$B:$F,5, FALSE))</f>
        <v/>
      </c>
      <c r="AC939" s="104"/>
      <c r="AD939" s="104"/>
      <c r="AE939" s="87" t="str">
        <f>IF(ISNA(VLOOKUP(AD939,RESEARCH!$B:$K,10, FALSE))=TRUE, "", VLOOKUP(AD939,RESEARCH!$B:$K,10, FALSE))</f>
        <v/>
      </c>
    </row>
    <row r="940" spans="2:31" ht="18"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5" t="str">
        <f>IF(ISNA(VLOOKUP(AA940,PRIZE_AWARD!$B:$F,5, FALSE))=TRUE, "", VLOOKUP(AA940,PRIZE_AWARD!$B:$F,5, FALSE))</f>
        <v/>
      </c>
      <c r="AC940" s="104"/>
      <c r="AD940" s="104"/>
      <c r="AE940" s="87" t="str">
        <f>IF(ISNA(VLOOKUP(AD940,RESEARCH!$B:$K,10, FALSE))=TRUE, "", VLOOKUP(AD940,RESEARCH!$B:$K,10, FALSE))</f>
        <v/>
      </c>
    </row>
    <row r="941" spans="2:31" ht="18"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5" t="str">
        <f>IF(ISNA(VLOOKUP(AA941,PRIZE_AWARD!$B:$F,5, FALSE))=TRUE, "", VLOOKUP(AA941,PRIZE_AWARD!$B:$F,5, FALSE))</f>
        <v/>
      </c>
      <c r="AC941" s="104"/>
      <c r="AD941" s="104"/>
      <c r="AE941" s="87" t="str">
        <f>IF(ISNA(VLOOKUP(AD941,RESEARCH!$B:$K,10, FALSE))=TRUE, "", VLOOKUP(AD941,RESEARCH!$B:$K,10, FALSE))</f>
        <v/>
      </c>
    </row>
    <row r="942" spans="2:31" ht="18"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5" t="str">
        <f>IF(ISNA(VLOOKUP(AA942,PRIZE_AWARD!$B:$F,5, FALSE))=TRUE, "", VLOOKUP(AA942,PRIZE_AWARD!$B:$F,5, FALSE))</f>
        <v/>
      </c>
      <c r="AC942" s="104"/>
      <c r="AD942" s="104"/>
      <c r="AE942" s="87" t="str">
        <f>IF(ISNA(VLOOKUP(AD942,RESEARCH!$B:$K,10, FALSE))=TRUE, "", VLOOKUP(AD942,RESEARCH!$B:$K,10, FALSE))</f>
        <v/>
      </c>
    </row>
    <row r="943" spans="2:31" ht="18"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5" t="str">
        <f>IF(ISNA(VLOOKUP(AA943,PRIZE_AWARD!$B:$F,5, FALSE))=TRUE, "", VLOOKUP(AA943,PRIZE_AWARD!$B:$F,5, FALSE))</f>
        <v/>
      </c>
      <c r="AC943" s="104"/>
      <c r="AD943" s="104"/>
      <c r="AE943" s="87" t="str">
        <f>IF(ISNA(VLOOKUP(AD943,RESEARCH!$B:$K,10, FALSE))=TRUE, "", VLOOKUP(AD943,RESEARCH!$B:$K,10, FALSE))</f>
        <v/>
      </c>
    </row>
    <row r="944" spans="2:31" ht="18"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5" t="str">
        <f>IF(ISNA(VLOOKUP(AA944,PRIZE_AWARD!$B:$F,5, FALSE))=TRUE, "", VLOOKUP(AA944,PRIZE_AWARD!$B:$F,5, FALSE))</f>
        <v/>
      </c>
      <c r="AC944" s="104"/>
      <c r="AD944" s="104"/>
      <c r="AE944" s="87" t="str">
        <f>IF(ISNA(VLOOKUP(AD944,RESEARCH!$B:$K,10, FALSE))=TRUE, "", VLOOKUP(AD944,RESEARCH!$B:$K,10, FALSE))</f>
        <v/>
      </c>
    </row>
    <row r="945" spans="2:31" ht="18"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5" t="str">
        <f>IF(ISNA(VLOOKUP(AA945,PRIZE_AWARD!$B:$F,5, FALSE))=TRUE, "", VLOOKUP(AA945,PRIZE_AWARD!$B:$F,5, FALSE))</f>
        <v/>
      </c>
      <c r="AC945" s="104"/>
      <c r="AD945" s="104"/>
      <c r="AE945" s="87" t="str">
        <f>IF(ISNA(VLOOKUP(AD945,RESEARCH!$B:$K,10, FALSE))=TRUE, "", VLOOKUP(AD945,RESEARCH!$B:$K,10, FALSE))</f>
        <v/>
      </c>
    </row>
    <row r="946" spans="2:31" ht="18"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5" t="str">
        <f>IF(ISNA(VLOOKUP(AA946,PRIZE_AWARD!$B:$F,5, FALSE))=TRUE, "", VLOOKUP(AA946,PRIZE_AWARD!$B:$F,5, FALSE))</f>
        <v/>
      </c>
      <c r="AC946" s="104"/>
      <c r="AD946" s="104"/>
      <c r="AE946" s="87" t="str">
        <f>IF(ISNA(VLOOKUP(AD946,RESEARCH!$B:$K,10, FALSE))=TRUE, "", VLOOKUP(AD946,RESEARCH!$B:$K,10, FALSE))</f>
        <v/>
      </c>
    </row>
    <row r="947" spans="2:31" ht="18"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5" t="str">
        <f>IF(ISNA(VLOOKUP(AA947,PRIZE_AWARD!$B:$F,5, FALSE))=TRUE, "", VLOOKUP(AA947,PRIZE_AWARD!$B:$F,5, FALSE))</f>
        <v/>
      </c>
      <c r="AC947" s="104"/>
      <c r="AD947" s="104"/>
      <c r="AE947" s="87" t="str">
        <f>IF(ISNA(VLOOKUP(AD947,RESEARCH!$B:$K,10, FALSE))=TRUE, "", VLOOKUP(AD947,RESEARCH!$B:$K,10, FALSE))</f>
        <v/>
      </c>
    </row>
    <row r="948" spans="2:31" ht="18"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5" t="str">
        <f>IF(ISNA(VLOOKUP(AA948,PRIZE_AWARD!$B:$F,5, FALSE))=TRUE, "", VLOOKUP(AA948,PRIZE_AWARD!$B:$F,5, FALSE))</f>
        <v/>
      </c>
      <c r="AC948" s="104"/>
      <c r="AD948" s="104"/>
      <c r="AE948" s="87" t="str">
        <f>IF(ISNA(VLOOKUP(AD948,RESEARCH!$B:$K,10, FALSE))=TRUE, "", VLOOKUP(AD948,RESEARCH!$B:$K,10, FALSE))</f>
        <v/>
      </c>
    </row>
    <row r="949" spans="2:31" ht="18"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5" t="str">
        <f>IF(ISNA(VLOOKUP(AA949,PRIZE_AWARD!$B:$F,5, FALSE))=TRUE, "", VLOOKUP(AA949,PRIZE_AWARD!$B:$F,5, FALSE))</f>
        <v/>
      </c>
      <c r="AC949" s="104"/>
      <c r="AD949" s="104"/>
      <c r="AE949" s="87" t="str">
        <f>IF(ISNA(VLOOKUP(AD949,RESEARCH!$B:$K,10, FALSE))=TRUE, "", VLOOKUP(AD949,RESEARCH!$B:$K,10, FALSE))</f>
        <v/>
      </c>
    </row>
    <row r="950" spans="2:31" ht="18"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5" t="str">
        <f>IF(ISNA(VLOOKUP(AA950,PRIZE_AWARD!$B:$F,5, FALSE))=TRUE, "", VLOOKUP(AA950,PRIZE_AWARD!$B:$F,5, FALSE))</f>
        <v/>
      </c>
      <c r="AC950" s="104"/>
      <c r="AD950" s="104"/>
      <c r="AE950" s="87" t="str">
        <f>IF(ISNA(VLOOKUP(AD950,RESEARCH!$B:$K,10, FALSE))=TRUE, "", VLOOKUP(AD950,RESEARCH!$B:$K,10, FALSE))</f>
        <v/>
      </c>
    </row>
    <row r="951" spans="2:31" ht="18"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5" t="str">
        <f>IF(ISNA(VLOOKUP(AA951,PRIZE_AWARD!$B:$F,5, FALSE))=TRUE, "", VLOOKUP(AA951,PRIZE_AWARD!$B:$F,5, FALSE))</f>
        <v/>
      </c>
      <c r="AC951" s="104"/>
      <c r="AD951" s="104"/>
      <c r="AE951" s="87" t="str">
        <f>IF(ISNA(VLOOKUP(AD951,RESEARCH!$B:$K,10, FALSE))=TRUE, "", VLOOKUP(AD951,RESEARCH!$B:$K,10, FALSE))</f>
        <v/>
      </c>
    </row>
    <row r="952" spans="2:31" ht="18"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5" t="str">
        <f>IF(ISNA(VLOOKUP(AA952,PRIZE_AWARD!$B:$F,5, FALSE))=TRUE, "", VLOOKUP(AA952,PRIZE_AWARD!$B:$F,5, FALSE))</f>
        <v/>
      </c>
      <c r="AC952" s="104"/>
      <c r="AD952" s="104"/>
      <c r="AE952" s="87" t="str">
        <f>IF(ISNA(VLOOKUP(AD952,RESEARCH!$B:$K,10, FALSE))=TRUE, "", VLOOKUP(AD952,RESEARCH!$B:$K,10, FALSE))</f>
        <v/>
      </c>
    </row>
    <row r="953" spans="2:31" ht="18"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5" t="str">
        <f>IF(ISNA(VLOOKUP(AA953,PRIZE_AWARD!$B:$F,5, FALSE))=TRUE, "", VLOOKUP(AA953,PRIZE_AWARD!$B:$F,5, FALSE))</f>
        <v/>
      </c>
      <c r="AC953" s="104"/>
      <c r="AD953" s="104"/>
      <c r="AE953" s="87" t="str">
        <f>IF(ISNA(VLOOKUP(AD953,RESEARCH!$B:$K,10, FALSE))=TRUE, "", VLOOKUP(AD953,RESEARCH!$B:$K,10, FALSE))</f>
        <v/>
      </c>
    </row>
    <row r="954" spans="2:31" ht="18"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5" t="str">
        <f>IF(ISNA(VLOOKUP(AA954,PRIZE_AWARD!$B:$F,5, FALSE))=TRUE, "", VLOOKUP(AA954,PRIZE_AWARD!$B:$F,5, FALSE))</f>
        <v/>
      </c>
      <c r="AC954" s="104"/>
      <c r="AD954" s="104"/>
      <c r="AE954" s="87" t="str">
        <f>IF(ISNA(VLOOKUP(AD954,RESEARCH!$B:$K,10, FALSE))=TRUE, "", VLOOKUP(AD954,RESEARCH!$B:$K,10, FALSE))</f>
        <v/>
      </c>
    </row>
    <row r="955" spans="2:31" ht="18"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5" t="str">
        <f>IF(ISNA(VLOOKUP(AA955,PRIZE_AWARD!$B:$F,5, FALSE))=TRUE, "", VLOOKUP(AA955,PRIZE_AWARD!$B:$F,5, FALSE))</f>
        <v/>
      </c>
      <c r="AC955" s="104"/>
      <c r="AD955" s="104"/>
      <c r="AE955" s="87" t="str">
        <f>IF(ISNA(VLOOKUP(AD955,RESEARCH!$B:$K,10, FALSE))=TRUE, "", VLOOKUP(AD955,RESEARCH!$B:$K,10, FALSE))</f>
        <v/>
      </c>
    </row>
    <row r="956" spans="2:31" ht="18"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5" t="str">
        <f>IF(ISNA(VLOOKUP(AA956,PRIZE_AWARD!$B:$F,5, FALSE))=TRUE, "", VLOOKUP(AA956,PRIZE_AWARD!$B:$F,5, FALSE))</f>
        <v/>
      </c>
      <c r="AC956" s="104"/>
      <c r="AD956" s="104"/>
      <c r="AE956" s="87" t="str">
        <f>IF(ISNA(VLOOKUP(AD956,RESEARCH!$B:$K,10, FALSE))=TRUE, "", VLOOKUP(AD956,RESEARCH!$B:$K,10, FALSE))</f>
        <v/>
      </c>
    </row>
    <row r="957" spans="2:31" ht="18"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5" t="str">
        <f>IF(ISNA(VLOOKUP(AA957,PRIZE_AWARD!$B:$F,5, FALSE))=TRUE, "", VLOOKUP(AA957,PRIZE_AWARD!$B:$F,5, FALSE))</f>
        <v/>
      </c>
      <c r="AC957" s="104"/>
      <c r="AD957" s="104"/>
      <c r="AE957" s="87" t="str">
        <f>IF(ISNA(VLOOKUP(AD957,RESEARCH!$B:$K,10, FALSE))=TRUE, "", VLOOKUP(AD957,RESEARCH!$B:$K,10, FALSE))</f>
        <v/>
      </c>
    </row>
    <row r="958" spans="2:31" ht="18"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5" t="str">
        <f>IF(ISNA(VLOOKUP(AA958,PRIZE_AWARD!$B:$F,5, FALSE))=TRUE, "", VLOOKUP(AA958,PRIZE_AWARD!$B:$F,5, FALSE))</f>
        <v/>
      </c>
      <c r="AC958" s="104"/>
      <c r="AD958" s="104"/>
      <c r="AE958" s="87" t="str">
        <f>IF(ISNA(VLOOKUP(AD958,RESEARCH!$B:$K,10, FALSE))=TRUE, "", VLOOKUP(AD958,RESEARCH!$B:$K,10, FALSE))</f>
        <v/>
      </c>
    </row>
    <row r="959" spans="2:31" ht="18"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5" t="str">
        <f>IF(ISNA(VLOOKUP(AA959,PRIZE_AWARD!$B:$F,5, FALSE))=TRUE, "", VLOOKUP(AA959,PRIZE_AWARD!$B:$F,5, FALSE))</f>
        <v/>
      </c>
      <c r="AC959" s="104"/>
      <c r="AD959" s="104"/>
      <c r="AE959" s="87" t="str">
        <f>IF(ISNA(VLOOKUP(AD959,RESEARCH!$B:$K,10, FALSE))=TRUE, "", VLOOKUP(AD959,RESEARCH!$B:$K,10, FALSE))</f>
        <v/>
      </c>
    </row>
    <row r="960" spans="2:31" ht="18"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5" t="str">
        <f>IF(ISNA(VLOOKUP(AA960,PRIZE_AWARD!$B:$F,5, FALSE))=TRUE, "", VLOOKUP(AA960,PRIZE_AWARD!$B:$F,5, FALSE))</f>
        <v/>
      </c>
      <c r="AC960" s="104"/>
      <c r="AD960" s="104"/>
      <c r="AE960" s="87" t="str">
        <f>IF(ISNA(VLOOKUP(AD960,RESEARCH!$B:$K,10, FALSE))=TRUE, "", VLOOKUP(AD960,RESEARCH!$B:$K,10, FALSE))</f>
        <v/>
      </c>
    </row>
    <row r="961" spans="2:31" ht="18"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5" t="str">
        <f>IF(ISNA(VLOOKUP(AA961,PRIZE_AWARD!$B:$F,5, FALSE))=TRUE, "", VLOOKUP(AA961,PRIZE_AWARD!$B:$F,5, FALSE))</f>
        <v/>
      </c>
      <c r="AC961" s="104"/>
      <c r="AD961" s="104"/>
      <c r="AE961" s="87" t="str">
        <f>IF(ISNA(VLOOKUP(AD961,RESEARCH!$B:$K,10, FALSE))=TRUE, "", VLOOKUP(AD961,RESEARCH!$B:$K,10, FALSE))</f>
        <v/>
      </c>
    </row>
    <row r="962" spans="2:31" ht="18"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5" t="str">
        <f>IF(ISNA(VLOOKUP(AA962,PRIZE_AWARD!$B:$F,5, FALSE))=TRUE, "", VLOOKUP(AA962,PRIZE_AWARD!$B:$F,5, FALSE))</f>
        <v/>
      </c>
      <c r="AC962" s="104"/>
      <c r="AD962" s="104"/>
      <c r="AE962" s="87" t="str">
        <f>IF(ISNA(VLOOKUP(AD962,RESEARCH!$B:$K,10, FALSE))=TRUE, "", VLOOKUP(AD962,RESEARCH!$B:$K,10, FALSE))</f>
        <v/>
      </c>
    </row>
    <row r="963" spans="2:31" ht="18"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5" t="str">
        <f>IF(ISNA(VLOOKUP(AA963,PRIZE_AWARD!$B:$F,5, FALSE))=TRUE, "", VLOOKUP(AA963,PRIZE_AWARD!$B:$F,5, FALSE))</f>
        <v/>
      </c>
      <c r="AC963" s="104"/>
      <c r="AD963" s="104"/>
      <c r="AE963" s="87" t="str">
        <f>IF(ISNA(VLOOKUP(AD963,RESEARCH!$B:$K,10, FALSE))=TRUE, "", VLOOKUP(AD963,RESEARCH!$B:$K,10, FALSE))</f>
        <v/>
      </c>
    </row>
    <row r="964" spans="2:31" ht="18"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5" t="str">
        <f>IF(ISNA(VLOOKUP(AA964,PRIZE_AWARD!$B:$F,5, FALSE))=TRUE, "", VLOOKUP(AA964,PRIZE_AWARD!$B:$F,5, FALSE))</f>
        <v/>
      </c>
      <c r="AC964" s="104"/>
      <c r="AD964" s="104"/>
      <c r="AE964" s="87" t="str">
        <f>IF(ISNA(VLOOKUP(AD964,RESEARCH!$B:$K,10, FALSE))=TRUE, "", VLOOKUP(AD964,RESEARCH!$B:$K,10, FALSE))</f>
        <v/>
      </c>
    </row>
    <row r="965" spans="2:31" ht="18"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5" t="str">
        <f>IF(ISNA(VLOOKUP(AA965,PRIZE_AWARD!$B:$F,5, FALSE))=TRUE, "", VLOOKUP(AA965,PRIZE_AWARD!$B:$F,5, FALSE))</f>
        <v/>
      </c>
      <c r="AC965" s="104"/>
      <c r="AD965" s="104"/>
      <c r="AE965" s="87" t="str">
        <f>IF(ISNA(VLOOKUP(AD965,RESEARCH!$B:$K,10, FALSE))=TRUE, "", VLOOKUP(AD965,RESEARCH!$B:$K,10, FALSE))</f>
        <v/>
      </c>
    </row>
    <row r="966" spans="2:31" ht="18"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5" t="str">
        <f>IF(ISNA(VLOOKUP(AA966,PRIZE_AWARD!$B:$F,5, FALSE))=TRUE, "", VLOOKUP(AA966,PRIZE_AWARD!$B:$F,5, FALSE))</f>
        <v/>
      </c>
      <c r="AC966" s="104"/>
      <c r="AD966" s="104"/>
      <c r="AE966" s="87" t="str">
        <f>IF(ISNA(VLOOKUP(AD966,RESEARCH!$B:$K,10, FALSE))=TRUE, "", VLOOKUP(AD966,RESEARCH!$B:$K,10, FALSE))</f>
        <v/>
      </c>
    </row>
    <row r="967" spans="2:31" ht="18"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5" t="str">
        <f>IF(ISNA(VLOOKUP(AA967,PRIZE_AWARD!$B:$F,5, FALSE))=TRUE, "", VLOOKUP(AA967,PRIZE_AWARD!$B:$F,5, FALSE))</f>
        <v/>
      </c>
      <c r="AC967" s="104"/>
      <c r="AD967" s="104"/>
      <c r="AE967" s="87" t="str">
        <f>IF(ISNA(VLOOKUP(AD967,RESEARCH!$B:$K,10, FALSE))=TRUE, "", VLOOKUP(AD967,RESEARCH!$B:$K,10, FALSE))</f>
        <v/>
      </c>
    </row>
    <row r="968" spans="2:31" ht="18"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5" t="str">
        <f>IF(ISNA(VLOOKUP(AA968,PRIZE_AWARD!$B:$F,5, FALSE))=TRUE, "", VLOOKUP(AA968,PRIZE_AWARD!$B:$F,5, FALSE))</f>
        <v/>
      </c>
      <c r="AC968" s="104"/>
      <c r="AD968" s="104"/>
      <c r="AE968" s="87" t="str">
        <f>IF(ISNA(VLOOKUP(AD968,RESEARCH!$B:$K,10, FALSE))=TRUE, "", VLOOKUP(AD968,RESEARCH!$B:$K,10, FALSE))</f>
        <v/>
      </c>
    </row>
    <row r="969" spans="2:31" ht="18"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5" t="str">
        <f>IF(ISNA(VLOOKUP(AA969,PRIZE_AWARD!$B:$F,5, FALSE))=TRUE, "", VLOOKUP(AA969,PRIZE_AWARD!$B:$F,5, FALSE))</f>
        <v/>
      </c>
      <c r="AC969" s="104"/>
      <c r="AD969" s="104"/>
      <c r="AE969" s="87" t="str">
        <f>IF(ISNA(VLOOKUP(AD969,RESEARCH!$B:$K,10, FALSE))=TRUE, "", VLOOKUP(AD969,RESEARCH!$B:$K,10, FALSE))</f>
        <v/>
      </c>
    </row>
    <row r="970" spans="2:31" ht="18"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5" t="str">
        <f>IF(ISNA(VLOOKUP(AA970,PRIZE_AWARD!$B:$F,5, FALSE))=TRUE, "", VLOOKUP(AA970,PRIZE_AWARD!$B:$F,5, FALSE))</f>
        <v/>
      </c>
      <c r="AC970" s="104"/>
      <c r="AD970" s="104"/>
      <c r="AE970" s="87" t="str">
        <f>IF(ISNA(VLOOKUP(AD970,RESEARCH!$B:$K,10, FALSE))=TRUE, "", VLOOKUP(AD970,RESEARCH!$B:$K,10, FALSE))</f>
        <v/>
      </c>
    </row>
    <row r="971" spans="2:31" ht="18"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5" t="str">
        <f>IF(ISNA(VLOOKUP(AA971,PRIZE_AWARD!$B:$F,5, FALSE))=TRUE, "", VLOOKUP(AA971,PRIZE_AWARD!$B:$F,5, FALSE))</f>
        <v/>
      </c>
      <c r="AC971" s="104"/>
      <c r="AD971" s="104"/>
      <c r="AE971" s="87" t="str">
        <f>IF(ISNA(VLOOKUP(AD971,RESEARCH!$B:$K,10, FALSE))=TRUE, "", VLOOKUP(AD971,RESEARCH!$B:$K,10, FALSE))</f>
        <v/>
      </c>
    </row>
    <row r="972" spans="2:31" ht="18"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5" t="str">
        <f>IF(ISNA(VLOOKUP(AA972,PRIZE_AWARD!$B:$F,5, FALSE))=TRUE, "", VLOOKUP(AA972,PRIZE_AWARD!$B:$F,5, FALSE))</f>
        <v/>
      </c>
      <c r="AC972" s="104"/>
      <c r="AD972" s="104"/>
      <c r="AE972" s="87" t="str">
        <f>IF(ISNA(VLOOKUP(AD972,RESEARCH!$B:$K,10, FALSE))=TRUE, "", VLOOKUP(AD972,RESEARCH!$B:$K,10, FALSE))</f>
        <v/>
      </c>
    </row>
    <row r="973" spans="2:31" ht="18"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5" t="str">
        <f>IF(ISNA(VLOOKUP(AA973,PRIZE_AWARD!$B:$F,5, FALSE))=TRUE, "", VLOOKUP(AA973,PRIZE_AWARD!$B:$F,5, FALSE))</f>
        <v/>
      </c>
      <c r="AC973" s="104"/>
      <c r="AD973" s="104"/>
      <c r="AE973" s="87" t="str">
        <f>IF(ISNA(VLOOKUP(AD973,RESEARCH!$B:$K,10, FALSE))=TRUE, "", VLOOKUP(AD973,RESEARCH!$B:$K,10, FALSE))</f>
        <v/>
      </c>
    </row>
    <row r="974" spans="2:31" ht="18"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5" t="str">
        <f>IF(ISNA(VLOOKUP(AA974,PRIZE_AWARD!$B:$F,5, FALSE))=TRUE, "", VLOOKUP(AA974,PRIZE_AWARD!$B:$F,5, FALSE))</f>
        <v/>
      </c>
      <c r="AC974" s="104"/>
      <c r="AD974" s="104"/>
      <c r="AE974" s="87" t="str">
        <f>IF(ISNA(VLOOKUP(AD974,RESEARCH!$B:$K,10, FALSE))=TRUE, "", VLOOKUP(AD974,RESEARCH!$B:$K,10, FALSE))</f>
        <v/>
      </c>
    </row>
    <row r="975" spans="2:31" ht="18"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5" t="str">
        <f>IF(ISNA(VLOOKUP(AA975,PRIZE_AWARD!$B:$F,5, FALSE))=TRUE, "", VLOOKUP(AA975,PRIZE_AWARD!$B:$F,5, FALSE))</f>
        <v/>
      </c>
      <c r="AC975" s="104"/>
      <c r="AD975" s="104"/>
      <c r="AE975" s="87" t="str">
        <f>IF(ISNA(VLOOKUP(AD975,RESEARCH!$B:$K,10, FALSE))=TRUE, "", VLOOKUP(AD975,RESEARCH!$B:$K,10, FALSE))</f>
        <v/>
      </c>
    </row>
    <row r="976" spans="2:31" ht="18"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5" t="str">
        <f>IF(ISNA(VLOOKUP(AA976,PRIZE_AWARD!$B:$F,5, FALSE))=TRUE, "", VLOOKUP(AA976,PRIZE_AWARD!$B:$F,5, FALSE))</f>
        <v/>
      </c>
      <c r="AC976" s="104"/>
      <c r="AD976" s="104"/>
      <c r="AE976" s="87" t="str">
        <f>IF(ISNA(VLOOKUP(AD976,RESEARCH!$B:$K,10, FALSE))=TRUE, "", VLOOKUP(AD976,RESEARCH!$B:$K,10, FALSE))</f>
        <v/>
      </c>
    </row>
    <row r="977" spans="2:31" ht="18"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5" t="str">
        <f>IF(ISNA(VLOOKUP(AA977,PRIZE_AWARD!$B:$F,5, FALSE))=TRUE, "", VLOOKUP(AA977,PRIZE_AWARD!$B:$F,5, FALSE))</f>
        <v/>
      </c>
      <c r="AC977" s="104"/>
      <c r="AD977" s="104"/>
      <c r="AE977" s="87" t="str">
        <f>IF(ISNA(VLOOKUP(AD977,RESEARCH!$B:$K,10, FALSE))=TRUE, "", VLOOKUP(AD977,RESEARCH!$B:$K,10, FALSE))</f>
        <v/>
      </c>
    </row>
    <row r="978" spans="2:31" ht="18"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5" t="str">
        <f>IF(ISNA(VLOOKUP(AA978,PRIZE_AWARD!$B:$F,5, FALSE))=TRUE, "", VLOOKUP(AA978,PRIZE_AWARD!$B:$F,5, FALSE))</f>
        <v/>
      </c>
      <c r="AC978" s="104"/>
      <c r="AD978" s="104"/>
      <c r="AE978" s="87" t="str">
        <f>IF(ISNA(VLOOKUP(AD978,RESEARCH!$B:$K,10, FALSE))=TRUE, "", VLOOKUP(AD978,RESEARCH!$B:$K,10, FALSE))</f>
        <v/>
      </c>
    </row>
    <row r="979" spans="2:31" ht="18"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5" t="str">
        <f>IF(ISNA(VLOOKUP(AA979,PRIZE_AWARD!$B:$F,5, FALSE))=TRUE, "", VLOOKUP(AA979,PRIZE_AWARD!$B:$F,5, FALSE))</f>
        <v/>
      </c>
      <c r="AC979" s="104"/>
      <c r="AD979" s="104"/>
      <c r="AE979" s="87" t="str">
        <f>IF(ISNA(VLOOKUP(AD979,RESEARCH!$B:$K,10, FALSE))=TRUE, "", VLOOKUP(AD979,RESEARCH!$B:$K,10, FALSE))</f>
        <v/>
      </c>
    </row>
    <row r="980" spans="2:31" ht="18"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5" t="str">
        <f>IF(ISNA(VLOOKUP(AA980,PRIZE_AWARD!$B:$F,5, FALSE))=TRUE, "", VLOOKUP(AA980,PRIZE_AWARD!$B:$F,5, FALSE))</f>
        <v/>
      </c>
      <c r="AC980" s="104"/>
      <c r="AD980" s="104"/>
      <c r="AE980" s="87" t="str">
        <f>IF(ISNA(VLOOKUP(AD980,RESEARCH!$B:$K,10, FALSE))=TRUE, "", VLOOKUP(AD980,RESEARCH!$B:$K,10, FALSE))</f>
        <v/>
      </c>
    </row>
    <row r="981" spans="2:31" ht="18"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5" t="str">
        <f>IF(ISNA(VLOOKUP(AA981,PRIZE_AWARD!$B:$F,5, FALSE))=TRUE, "", VLOOKUP(AA981,PRIZE_AWARD!$B:$F,5, FALSE))</f>
        <v/>
      </c>
      <c r="AC981" s="104"/>
      <c r="AD981" s="104"/>
      <c r="AE981" s="87" t="str">
        <f>IF(ISNA(VLOOKUP(AD981,RESEARCH!$B:$K,10, FALSE))=TRUE, "", VLOOKUP(AD981,RESEARCH!$B:$K,10, FALSE))</f>
        <v/>
      </c>
    </row>
    <row r="982" spans="2:31" ht="18"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5" t="str">
        <f>IF(ISNA(VLOOKUP(AA982,PRIZE_AWARD!$B:$F,5, FALSE))=TRUE, "", VLOOKUP(AA982,PRIZE_AWARD!$B:$F,5, FALSE))</f>
        <v/>
      </c>
      <c r="AC982" s="104"/>
      <c r="AD982" s="104"/>
      <c r="AE982" s="87" t="str">
        <f>IF(ISNA(VLOOKUP(AD982,RESEARCH!$B:$K,10, FALSE))=TRUE, "", VLOOKUP(AD982,RESEARCH!$B:$K,10, FALSE))</f>
        <v/>
      </c>
    </row>
    <row r="983" spans="2:31" ht="18"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5" t="str">
        <f>IF(ISNA(VLOOKUP(AA983,PRIZE_AWARD!$B:$F,5, FALSE))=TRUE, "", VLOOKUP(AA983,PRIZE_AWARD!$B:$F,5, FALSE))</f>
        <v/>
      </c>
      <c r="AC983" s="104"/>
      <c r="AD983" s="104"/>
      <c r="AE983" s="87" t="str">
        <f>IF(ISNA(VLOOKUP(AD983,RESEARCH!$B:$K,10, FALSE))=TRUE, "", VLOOKUP(AD983,RESEARCH!$B:$K,10, FALSE))</f>
        <v/>
      </c>
    </row>
    <row r="984" spans="2:31" ht="18"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5" t="str">
        <f>IF(ISNA(VLOOKUP(AA984,PRIZE_AWARD!$B:$F,5, FALSE))=TRUE, "", VLOOKUP(AA984,PRIZE_AWARD!$B:$F,5, FALSE))</f>
        <v/>
      </c>
      <c r="AC984" s="104"/>
      <c r="AD984" s="104"/>
      <c r="AE984" s="87" t="str">
        <f>IF(ISNA(VLOOKUP(AD984,RESEARCH!$B:$K,10, FALSE))=TRUE, "", VLOOKUP(AD984,RESEARCH!$B:$K,10, FALSE))</f>
        <v/>
      </c>
    </row>
    <row r="985" spans="2:31" ht="18"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5" t="str">
        <f>IF(ISNA(VLOOKUP(AA985,PRIZE_AWARD!$B:$F,5, FALSE))=TRUE, "", VLOOKUP(AA985,PRIZE_AWARD!$B:$F,5, FALSE))</f>
        <v/>
      </c>
      <c r="AC985" s="104"/>
      <c r="AD985" s="104"/>
      <c r="AE985" s="87" t="str">
        <f>IF(ISNA(VLOOKUP(AD985,RESEARCH!$B:$K,10, FALSE))=TRUE, "", VLOOKUP(AD985,RESEARCH!$B:$K,10, FALSE))</f>
        <v/>
      </c>
    </row>
    <row r="986" spans="2:31" ht="18"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5" t="str">
        <f>IF(ISNA(VLOOKUP(AA986,PRIZE_AWARD!$B:$F,5, FALSE))=TRUE, "", VLOOKUP(AA986,PRIZE_AWARD!$B:$F,5, FALSE))</f>
        <v/>
      </c>
      <c r="AC986" s="104"/>
      <c r="AD986" s="104"/>
      <c r="AE986" s="87" t="str">
        <f>IF(ISNA(VLOOKUP(AD986,RESEARCH!$B:$K,10, FALSE))=TRUE, "", VLOOKUP(AD986,RESEARCH!$B:$K,10, FALSE))</f>
        <v/>
      </c>
    </row>
    <row r="987" spans="2:31" ht="18"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5" t="str">
        <f>IF(ISNA(VLOOKUP(AA987,PRIZE_AWARD!$B:$F,5, FALSE))=TRUE, "", VLOOKUP(AA987,PRIZE_AWARD!$B:$F,5, FALSE))</f>
        <v/>
      </c>
      <c r="AC987" s="104"/>
      <c r="AD987" s="104"/>
      <c r="AE987" s="87" t="str">
        <f>IF(ISNA(VLOOKUP(AD987,RESEARCH!$B:$K,10, FALSE))=TRUE, "", VLOOKUP(AD987,RESEARCH!$B:$K,10, FALSE))</f>
        <v/>
      </c>
    </row>
    <row r="988" spans="2:31" ht="18"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5" t="str">
        <f>IF(ISNA(VLOOKUP(AA988,PRIZE_AWARD!$B:$F,5, FALSE))=TRUE, "", VLOOKUP(AA988,PRIZE_AWARD!$B:$F,5, FALSE))</f>
        <v/>
      </c>
      <c r="AC988" s="104"/>
      <c r="AD988" s="104"/>
      <c r="AE988" s="87" t="str">
        <f>IF(ISNA(VLOOKUP(AD988,RESEARCH!$B:$K,10, FALSE))=TRUE, "", VLOOKUP(AD988,RESEARCH!$B:$K,10, FALSE))</f>
        <v/>
      </c>
    </row>
    <row r="989" spans="2:31" ht="18"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5" t="str">
        <f>IF(ISNA(VLOOKUP(AA989,PRIZE_AWARD!$B:$F,5, FALSE))=TRUE, "", VLOOKUP(AA989,PRIZE_AWARD!$B:$F,5, FALSE))</f>
        <v/>
      </c>
      <c r="AC989" s="104"/>
      <c r="AD989" s="104"/>
      <c r="AE989" s="87" t="str">
        <f>IF(ISNA(VLOOKUP(AD989,RESEARCH!$B:$K,10, FALSE))=TRUE, "", VLOOKUP(AD989,RESEARCH!$B:$K,10, FALSE))</f>
        <v/>
      </c>
    </row>
    <row r="990" spans="2:31" ht="18"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5" t="str">
        <f>IF(ISNA(VLOOKUP(AA990,PRIZE_AWARD!$B:$F,5, FALSE))=TRUE, "", VLOOKUP(AA990,PRIZE_AWARD!$B:$F,5, FALSE))</f>
        <v/>
      </c>
      <c r="AC990" s="104"/>
      <c r="AD990" s="104"/>
      <c r="AE990" s="87" t="str">
        <f>IF(ISNA(VLOOKUP(AD990,RESEARCH!$B:$K,10, FALSE))=TRUE, "", VLOOKUP(AD990,RESEARCH!$B:$K,10, FALSE))</f>
        <v/>
      </c>
    </row>
    <row r="991" spans="2:31" ht="18"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5" t="str">
        <f>IF(ISNA(VLOOKUP(AA991,PRIZE_AWARD!$B:$F,5, FALSE))=TRUE, "", VLOOKUP(AA991,PRIZE_AWARD!$B:$F,5, FALSE))</f>
        <v/>
      </c>
      <c r="AC991" s="104"/>
      <c r="AD991" s="104"/>
      <c r="AE991" s="87" t="str">
        <f>IF(ISNA(VLOOKUP(AD991,RESEARCH!$B:$K,10, FALSE))=TRUE, "", VLOOKUP(AD991,RESEARCH!$B:$K,10, FALSE))</f>
        <v/>
      </c>
    </row>
    <row r="992" spans="2:31" ht="18"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5" t="str">
        <f>IF(ISNA(VLOOKUP(AA992,PRIZE_AWARD!$B:$F,5, FALSE))=TRUE, "", VLOOKUP(AA992,PRIZE_AWARD!$B:$F,5, FALSE))</f>
        <v/>
      </c>
      <c r="AC992" s="104"/>
      <c r="AD992" s="104"/>
      <c r="AE992" s="87" t="str">
        <f>IF(ISNA(VLOOKUP(AD992,RESEARCH!$B:$K,10, FALSE))=TRUE, "", VLOOKUP(AD992,RESEARCH!$B:$K,10, FALSE))</f>
        <v/>
      </c>
    </row>
    <row r="993" spans="2:31" ht="18"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5" t="str">
        <f>IF(ISNA(VLOOKUP(AA993,PRIZE_AWARD!$B:$F,5, FALSE))=TRUE, "", VLOOKUP(AA993,PRIZE_AWARD!$B:$F,5, FALSE))</f>
        <v/>
      </c>
      <c r="AC993" s="104"/>
      <c r="AD993" s="104"/>
      <c r="AE993" s="87" t="str">
        <f>IF(ISNA(VLOOKUP(AD993,RESEARCH!$B:$K,10, FALSE))=TRUE, "", VLOOKUP(AD993,RESEARCH!$B:$K,10, FALSE))</f>
        <v/>
      </c>
    </row>
    <row r="994" spans="2:31" ht="18"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5" t="str">
        <f>IF(ISNA(VLOOKUP(AA994,PRIZE_AWARD!$B:$F,5, FALSE))=TRUE, "", VLOOKUP(AA994,PRIZE_AWARD!$B:$F,5, FALSE))</f>
        <v/>
      </c>
      <c r="AC994" s="104"/>
      <c r="AD994" s="104"/>
      <c r="AE994" s="87" t="str">
        <f>IF(ISNA(VLOOKUP(AD994,RESEARCH!$B:$K,10, FALSE))=TRUE, "", VLOOKUP(AD994,RESEARCH!$B:$K,10, FALSE))</f>
        <v/>
      </c>
    </row>
    <row r="995" spans="2:31" ht="18"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5" t="str">
        <f>IF(ISNA(VLOOKUP(AA995,PRIZE_AWARD!$B:$F,5, FALSE))=TRUE, "", VLOOKUP(AA995,PRIZE_AWARD!$B:$F,5, FALSE))</f>
        <v/>
      </c>
      <c r="AC995" s="104"/>
      <c r="AD995" s="104"/>
      <c r="AE995" s="87" t="str">
        <f>IF(ISNA(VLOOKUP(AD995,RESEARCH!$B:$K,10, FALSE))=TRUE, "", VLOOKUP(AD995,RESEARCH!$B:$K,10, FALSE))</f>
        <v/>
      </c>
    </row>
    <row r="996" spans="2:31" ht="18"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5" t="str">
        <f>IF(ISNA(VLOOKUP(AA996,PRIZE_AWARD!$B:$F,5, FALSE))=TRUE, "", VLOOKUP(AA996,PRIZE_AWARD!$B:$F,5, FALSE))</f>
        <v/>
      </c>
      <c r="AC996" s="104"/>
      <c r="AD996" s="104"/>
      <c r="AE996" s="87" t="str">
        <f>IF(ISNA(VLOOKUP(AD996,RESEARCH!$B:$K,10, FALSE))=TRUE, "", VLOOKUP(AD996,RESEARCH!$B:$K,10, FALSE))</f>
        <v/>
      </c>
    </row>
    <row r="997" spans="2:31" ht="18"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5" t="str">
        <f>IF(ISNA(VLOOKUP(AA997,PRIZE_AWARD!$B:$F,5, FALSE))=TRUE, "", VLOOKUP(AA997,PRIZE_AWARD!$B:$F,5, FALSE))</f>
        <v/>
      </c>
      <c r="AC997" s="104"/>
      <c r="AD997" s="104"/>
      <c r="AE997" s="87" t="str">
        <f>IF(ISNA(VLOOKUP(AD997,RESEARCH!$B:$K,10, FALSE))=TRUE, "", VLOOKUP(AD997,RESEARCH!$B:$K,10, FALSE))</f>
        <v/>
      </c>
    </row>
    <row r="998" spans="2:31" ht="18"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5" t="str">
        <f>IF(ISNA(VLOOKUP(AA998,PRIZE_AWARD!$B:$F,5, FALSE))=TRUE, "", VLOOKUP(AA998,PRIZE_AWARD!$B:$F,5, FALSE))</f>
        <v/>
      </c>
      <c r="AC998" s="104"/>
      <c r="AD998" s="104"/>
      <c r="AE998" s="87" t="str">
        <f>IF(ISNA(VLOOKUP(AD998,RESEARCH!$B:$K,10, FALSE))=TRUE, "", VLOOKUP(AD998,RESEARCH!$B:$K,10, FALSE))</f>
        <v/>
      </c>
    </row>
    <row r="999" spans="2:31" ht="18"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5" t="str">
        <f>IF(ISNA(VLOOKUP(AA999,PRIZE_AWARD!$B:$F,5, FALSE))=TRUE, "", VLOOKUP(AA999,PRIZE_AWARD!$B:$F,5, FALSE))</f>
        <v/>
      </c>
      <c r="AC999" s="104"/>
      <c r="AD999" s="104"/>
      <c r="AE999" s="87" t="str">
        <f>IF(ISNA(VLOOKUP(AD999,RESEARCH!$B:$K,10, FALSE))=TRUE, "", VLOOKUP(AD999,RESEARCH!$B:$K,10, FALSE))</f>
        <v/>
      </c>
    </row>
    <row r="1000" spans="2:31" ht="18"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5" t="str">
        <f>IF(ISNA(VLOOKUP(AA1000,PRIZE_AWARD!$B:$F,5, FALSE))=TRUE, "", VLOOKUP(AA1000,PRIZE_AWARD!$B:$F,5, FALSE))</f>
        <v/>
      </c>
      <c r="AC1000" s="104"/>
      <c r="AD1000" s="104"/>
      <c r="AE1000" s="87" t="str">
        <f>IF(ISNA(VLOOKUP(AD1000,RESEARCH!$B:$K,10, FALSE))=TRUE, "", VLOOKUP(AD1000,RESEARCH!$B:$K,10, FALSE))</f>
        <v/>
      </c>
    </row>
    <row r="1001" spans="2:31" ht="18"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5" t="str">
        <f>IF(ISNA(VLOOKUP(AA1001,PRIZE_AWARD!$B:$F,5, FALSE))=TRUE, "", VLOOKUP(AA1001,PRIZE_AWARD!$B:$F,5, FALSE))</f>
        <v/>
      </c>
      <c r="AC1001" s="104"/>
      <c r="AD1001" s="104"/>
      <c r="AE1001" s="87" t="str">
        <f>IF(ISNA(VLOOKUP(AD1001,RESEARCH!$B:$K,10, FALSE))=TRUE, "", VLOOKUP(AD1001,RESEARCH!$B:$K,10, FALSE))</f>
        <v/>
      </c>
    </row>
    <row r="1002" spans="2:31" ht="18"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5" t="str">
        <f>IF(ISNA(VLOOKUP(AA1002,PRIZE_AWARD!$B:$F,5, FALSE))=TRUE, "", VLOOKUP(AA1002,PRIZE_AWARD!$B:$F,5, FALSE))</f>
        <v/>
      </c>
      <c r="AC1002" s="104"/>
      <c r="AD1002" s="104"/>
      <c r="AE1002" s="87" t="str">
        <f>IF(ISNA(VLOOKUP(AD1002,RESEARCH!$B:$K,10, FALSE))=TRUE, "", VLOOKUP(AD1002,RESEARCH!$B:$K,10, FALSE))</f>
        <v/>
      </c>
    </row>
    <row r="1003" spans="2:31" ht="18"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5" t="str">
        <f>IF(ISNA(VLOOKUP(AA1003,PRIZE_AWARD!$B:$F,5, FALSE))=TRUE, "", VLOOKUP(AA1003,PRIZE_AWARD!$B:$F,5, FALSE))</f>
        <v/>
      </c>
      <c r="AC1003" s="104"/>
      <c r="AD1003" s="104"/>
      <c r="AE1003" s="87" t="str">
        <f>IF(ISNA(VLOOKUP(AD1003,RESEARCH!$B:$K,10, FALSE))=TRUE, "", VLOOKUP(AD1003,RESEARCH!$B:$K,10, FALSE))</f>
        <v/>
      </c>
    </row>
    <row r="1004" spans="2:31" ht="18"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5" t="str">
        <f>IF(ISNA(VLOOKUP(AA1004,PRIZE_AWARD!$B:$F,5, FALSE))=TRUE, "", VLOOKUP(AA1004,PRIZE_AWARD!$B:$F,5, FALSE))</f>
        <v/>
      </c>
      <c r="AC1004" s="104"/>
      <c r="AD1004" s="104"/>
      <c r="AE1004" s="87" t="str">
        <f>IF(ISNA(VLOOKUP(AD1004,RESEARCH!$B:$K,10, FALSE))=TRUE, "", VLOOKUP(AD1004,RESEARCH!$B:$K,10, FALSE))</f>
        <v/>
      </c>
    </row>
    <row r="1005" spans="2:31" ht="18"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5" t="str">
        <f>IF(ISNA(VLOOKUP(AA1005,PRIZE_AWARD!$B:$F,5, FALSE))=TRUE, "", VLOOKUP(AA1005,PRIZE_AWARD!$B:$F,5, FALSE))</f>
        <v/>
      </c>
      <c r="AC1005" s="104"/>
      <c r="AD1005" s="104"/>
      <c r="AE1005" s="87" t="str">
        <f>IF(ISNA(VLOOKUP(AD1005,RESEARCH!$B:$K,10, FALSE))=TRUE, "", VLOOKUP(AD1005,RESEARCH!$B:$K,10, FALSE))</f>
        <v/>
      </c>
    </row>
    <row r="1006" spans="2:31" ht="18"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5" t="str">
        <f>IF(ISNA(VLOOKUP(AA1006,PRIZE_AWARD!$B:$F,5, FALSE))=TRUE, "", VLOOKUP(AA1006,PRIZE_AWARD!$B:$F,5, FALSE))</f>
        <v/>
      </c>
      <c r="AC1006" s="104"/>
      <c r="AD1006" s="104"/>
      <c r="AE1006" s="87" t="str">
        <f>IF(ISNA(VLOOKUP(AD1006,RESEARCH!$B:$K,10, FALSE))=TRUE, "", VLOOKUP(AD1006,RESEARCH!$B:$K,10, FALSE))</f>
        <v/>
      </c>
    </row>
    <row r="1007" spans="2:31" ht="18"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5" t="str">
        <f>IF(ISNA(VLOOKUP(AA1007,PRIZE_AWARD!$B:$F,5, FALSE))=TRUE, "", VLOOKUP(AA1007,PRIZE_AWARD!$B:$F,5, FALSE))</f>
        <v/>
      </c>
      <c r="AC1007" s="104"/>
      <c r="AD1007" s="104"/>
      <c r="AE1007" s="87" t="str">
        <f>IF(ISNA(VLOOKUP(AD1007,RESEARCH!$B:$K,10, FALSE))=TRUE, "", VLOOKUP(AD1007,RESEARCH!$B:$K,10, FALSE))</f>
        <v/>
      </c>
    </row>
    <row r="1008" spans="2:31" ht="18"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5" t="str">
        <f>IF(ISNA(VLOOKUP(AA1008,PRIZE_AWARD!$B:$F,5, FALSE))=TRUE, "", VLOOKUP(AA1008,PRIZE_AWARD!$B:$F,5, FALSE))</f>
        <v/>
      </c>
      <c r="AC1008" s="104"/>
      <c r="AD1008" s="104"/>
      <c r="AE1008" s="87" t="str">
        <f>IF(ISNA(VLOOKUP(AD1008,RESEARCH!$B:$K,10, FALSE))=TRUE, "", VLOOKUP(AD1008,RESEARCH!$B:$K,10, FALSE))</f>
        <v/>
      </c>
    </row>
    <row r="1009" spans="2:31" ht="18"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5" t="str">
        <f>IF(ISNA(VLOOKUP(AA1009,PRIZE_AWARD!$B:$F,5, FALSE))=TRUE, "", VLOOKUP(AA1009,PRIZE_AWARD!$B:$F,5, FALSE))</f>
        <v/>
      </c>
      <c r="AC1009" s="104"/>
      <c r="AD1009" s="104"/>
      <c r="AE1009" s="87" t="str">
        <f>IF(ISNA(VLOOKUP(AD1009,RESEARCH!$B:$K,10, FALSE))=TRUE, "", VLOOKUP(AD1009,RESEARCH!$B:$K,10, FALSE))</f>
        <v/>
      </c>
    </row>
    <row r="1010" spans="2:31" ht="18"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5" t="str">
        <f>IF(ISNA(VLOOKUP(AA1010,PRIZE_AWARD!$B:$F,5, FALSE))=TRUE, "", VLOOKUP(AA1010,PRIZE_AWARD!$B:$F,5, FALSE))</f>
        <v/>
      </c>
      <c r="AC1010" s="104"/>
      <c r="AD1010" s="104"/>
      <c r="AE1010" s="87" t="str">
        <f>IF(ISNA(VLOOKUP(AD1010,RESEARCH!$B:$K,10, FALSE))=TRUE, "", VLOOKUP(AD1010,RESEARCH!$B:$K,10, FALSE))</f>
        <v/>
      </c>
    </row>
    <row r="1011" spans="2:31" ht="18"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5" t="str">
        <f>IF(ISNA(VLOOKUP(AA1011,PRIZE_AWARD!$B:$F,5, FALSE))=TRUE, "", VLOOKUP(AA1011,PRIZE_AWARD!$B:$F,5, FALSE))</f>
        <v/>
      </c>
      <c r="AC1011" s="104"/>
      <c r="AD1011" s="104"/>
      <c r="AE1011" s="87" t="str">
        <f>IF(ISNA(VLOOKUP(AD1011,RESEARCH!$B:$K,10, FALSE))=TRUE, "", VLOOKUP(AD1011,RESEARCH!$B:$K,10, FALSE))</f>
        <v/>
      </c>
    </row>
    <row r="1012" spans="2:31" ht="18"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5" t="str">
        <f>IF(ISNA(VLOOKUP(AA1012,PRIZE_AWARD!$B:$F,5, FALSE))=TRUE, "", VLOOKUP(AA1012,PRIZE_AWARD!$B:$F,5, FALSE))</f>
        <v/>
      </c>
      <c r="AC1012" s="104"/>
      <c r="AD1012" s="104"/>
      <c r="AE1012" s="87" t="str">
        <f>IF(ISNA(VLOOKUP(AD1012,RESEARCH!$B:$K,10, FALSE))=TRUE, "", VLOOKUP(AD1012,RESEARCH!$B:$K,10, FALSE))</f>
        <v/>
      </c>
    </row>
    <row r="1013" spans="2:31" ht="18"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5" t="str">
        <f>IF(ISNA(VLOOKUP(AA1013,PRIZE_AWARD!$B:$F,5, FALSE))=TRUE, "", VLOOKUP(AA1013,PRIZE_AWARD!$B:$F,5, FALSE))</f>
        <v/>
      </c>
      <c r="AC1013" s="104"/>
      <c r="AD1013" s="104"/>
      <c r="AE1013" s="87" t="str">
        <f>IF(ISNA(VLOOKUP(AD1013,RESEARCH!$B:$K,10, FALSE))=TRUE, "", VLOOKUP(AD1013,RESEARCH!$B:$K,10, FALSE))</f>
        <v/>
      </c>
    </row>
    <row r="1014" spans="2:31" ht="18"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5" t="str">
        <f>IF(ISNA(VLOOKUP(AA1014,PRIZE_AWARD!$B:$F,5, FALSE))=TRUE, "", VLOOKUP(AA1014,PRIZE_AWARD!$B:$F,5, FALSE))</f>
        <v/>
      </c>
      <c r="AC1014" s="104"/>
      <c r="AD1014" s="104"/>
      <c r="AE1014" s="87" t="str">
        <f>IF(ISNA(VLOOKUP(AD1014,RESEARCH!$B:$K,10, FALSE))=TRUE, "", VLOOKUP(AD1014,RESEARCH!$B:$K,10, FALSE))</f>
        <v/>
      </c>
    </row>
    <row r="1015" spans="2:31" ht="18"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5" t="str">
        <f>IF(ISNA(VLOOKUP(AA1015,PRIZE_AWARD!$B:$F,5, FALSE))=TRUE, "", VLOOKUP(AA1015,PRIZE_AWARD!$B:$F,5, FALSE))</f>
        <v/>
      </c>
      <c r="AC1015" s="104"/>
      <c r="AD1015" s="104"/>
      <c r="AE1015" s="87" t="str">
        <f>IF(ISNA(VLOOKUP(AD1015,RESEARCH!$B:$K,10, FALSE))=TRUE, "", VLOOKUP(AD1015,RESEARCH!$B:$K,10, FALSE))</f>
        <v/>
      </c>
    </row>
    <row r="1016" spans="2:31" ht="18"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5" t="str">
        <f>IF(ISNA(VLOOKUP(AA1016,PRIZE_AWARD!$B:$F,5, FALSE))=TRUE, "", VLOOKUP(AA1016,PRIZE_AWARD!$B:$F,5, FALSE))</f>
        <v/>
      </c>
      <c r="AC1016" s="104"/>
      <c r="AD1016" s="104"/>
      <c r="AE1016" s="87" t="str">
        <f>IF(ISNA(VLOOKUP(AD1016,RESEARCH!$B:$K,10, FALSE))=TRUE, "", VLOOKUP(AD1016,RESEARCH!$B:$K,10, FALSE))</f>
        <v/>
      </c>
    </row>
    <row r="1017" spans="2:31" ht="18"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5" t="str">
        <f>IF(ISNA(VLOOKUP(AA1017,PRIZE_AWARD!$B:$F,5, FALSE))=TRUE, "", VLOOKUP(AA1017,PRIZE_AWARD!$B:$F,5, FALSE))</f>
        <v/>
      </c>
      <c r="AC1017" s="104"/>
      <c r="AD1017" s="104"/>
      <c r="AE1017" s="87" t="str">
        <f>IF(ISNA(VLOOKUP(AD1017,RESEARCH!$B:$K,10, FALSE))=TRUE, "", VLOOKUP(AD1017,RESEARCH!$B:$K,10, FALSE))</f>
        <v/>
      </c>
    </row>
    <row r="1018" spans="2:31" ht="18"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5" t="str">
        <f>IF(ISNA(VLOOKUP(AA1018,PRIZE_AWARD!$B:$F,5, FALSE))=TRUE, "", VLOOKUP(AA1018,PRIZE_AWARD!$B:$F,5, FALSE))</f>
        <v/>
      </c>
      <c r="AC1018" s="104"/>
      <c r="AD1018" s="104"/>
      <c r="AE1018" s="87" t="str">
        <f>IF(ISNA(VLOOKUP(AD1018,RESEARCH!$B:$K,10, FALSE))=TRUE, "", VLOOKUP(AD1018,RESEARCH!$B:$K,10, FALSE))</f>
        <v/>
      </c>
    </row>
    <row r="1019" spans="2:31" ht="18"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5" t="str">
        <f>IF(ISNA(VLOOKUP(AA1019,PRIZE_AWARD!$B:$F,5, FALSE))=TRUE, "", VLOOKUP(AA1019,PRIZE_AWARD!$B:$F,5, FALSE))</f>
        <v/>
      </c>
      <c r="AC1019" s="104"/>
      <c r="AD1019" s="104"/>
      <c r="AE1019" s="87" t="str">
        <f>IF(ISNA(VLOOKUP(AD1019,RESEARCH!$B:$K,10, FALSE))=TRUE, "", VLOOKUP(AD1019,RESEARCH!$B:$K,10, FALSE))</f>
        <v/>
      </c>
    </row>
    <row r="1020" spans="2:31" ht="18"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5" t="str">
        <f>IF(ISNA(VLOOKUP(AA1020,PRIZE_AWARD!$B:$F,5, FALSE))=TRUE, "", VLOOKUP(AA1020,PRIZE_AWARD!$B:$F,5, FALSE))</f>
        <v/>
      </c>
      <c r="AC1020" s="104"/>
      <c r="AD1020" s="104"/>
      <c r="AE1020" s="87" t="str">
        <f>IF(ISNA(VLOOKUP(AD1020,RESEARCH!$B:$K,10, FALSE))=TRUE, "", VLOOKUP(AD1020,RESEARCH!$B:$K,10, FALSE))</f>
        <v/>
      </c>
    </row>
    <row r="1021" spans="2:31" ht="18"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5" t="str">
        <f>IF(ISNA(VLOOKUP(AA1021,PRIZE_AWARD!$B:$F,5, FALSE))=TRUE, "", VLOOKUP(AA1021,PRIZE_AWARD!$B:$F,5, FALSE))</f>
        <v/>
      </c>
      <c r="AC1021" s="104"/>
      <c r="AD1021" s="104"/>
      <c r="AE1021" s="87" t="str">
        <f>IF(ISNA(VLOOKUP(AD1021,RESEARCH!$B:$K,10, FALSE))=TRUE, "", VLOOKUP(AD1021,RESEARCH!$B:$K,10, FALSE))</f>
        <v/>
      </c>
    </row>
    <row r="1022" spans="2:31" ht="18"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  <c r="AA1022" s="104"/>
      <c r="AB1022" s="105" t="str">
        <f>IF(ISNA(VLOOKUP(AA1022,PRIZE_AWARD!$B:$F,5, FALSE))=TRUE, "", VLOOKUP(AA1022,PRIZE_AWARD!$B:$F,5, FALSE))</f>
        <v/>
      </c>
      <c r="AC1022" s="104"/>
      <c r="AD1022" s="104"/>
      <c r="AE1022" s="87" t="str">
        <f>IF(ISNA(VLOOKUP(AD1022,RESEARCH!$B:$K,10, FALSE))=TRUE, "", VLOOKUP(AD1022,RESEARCH!$B:$K,10, FALSE))</f>
        <v/>
      </c>
    </row>
    <row r="1023" spans="2:31" ht="18"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5" t="str">
        <f>IF(ISNA(VLOOKUP(AA1023,PRIZE_AWARD!$B:$F,5, FALSE))=TRUE, "", VLOOKUP(AA1023,PRIZE_AWARD!$B:$F,5, FALSE))</f>
        <v/>
      </c>
      <c r="AC1023" s="104"/>
      <c r="AD1023" s="104"/>
      <c r="AE1023" s="87" t="str">
        <f>IF(ISNA(VLOOKUP(AD1023,RESEARCH!$B:$K,10, FALSE))=TRUE, "", VLOOKUP(AD1023,RESEARCH!$B:$K,10, FALSE))</f>
        <v/>
      </c>
    </row>
    <row r="1024" spans="2:31" ht="18"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  <c r="AA1024" s="104"/>
      <c r="AB1024" s="105" t="str">
        <f>IF(ISNA(VLOOKUP(AA1024,PRIZE_AWARD!$B:$F,5, FALSE))=TRUE, "", VLOOKUP(AA1024,PRIZE_AWARD!$B:$F,5, FALSE))</f>
        <v/>
      </c>
      <c r="AC1024" s="104"/>
      <c r="AD1024" s="104"/>
      <c r="AE1024" s="87" t="str">
        <f>IF(ISNA(VLOOKUP(AD1024,RESEARCH!$B:$K,10, FALSE))=TRUE, "", VLOOKUP(AD1024,RESEARCH!$B:$K,10, FALSE))</f>
        <v/>
      </c>
    </row>
    <row r="1025" spans="2:31" ht="18"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  <c r="AA1025" s="104"/>
      <c r="AB1025" s="105" t="str">
        <f>IF(ISNA(VLOOKUP(AA1025,PRIZE_AWARD!$B:$F,5, FALSE))=TRUE, "", VLOOKUP(AA1025,PRIZE_AWARD!$B:$F,5, FALSE))</f>
        <v/>
      </c>
      <c r="AC1025" s="104"/>
      <c r="AD1025" s="104"/>
      <c r="AE1025" s="87" t="str">
        <f>IF(ISNA(VLOOKUP(AD1025,RESEARCH!$B:$K,10, FALSE))=TRUE, "", VLOOKUP(AD1025,RESEARCH!$B:$K,10, FALSE))</f>
        <v/>
      </c>
    </row>
    <row r="1026" spans="2:31" ht="18"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5" t="str">
        <f>IF(ISNA(VLOOKUP(AA1026,PRIZE_AWARD!$B:$F,5, FALSE))=TRUE, "", VLOOKUP(AA1026,PRIZE_AWARD!$B:$F,5, FALSE))</f>
        <v/>
      </c>
      <c r="AC1026" s="104"/>
      <c r="AD1026" s="104"/>
      <c r="AE1026" s="87" t="str">
        <f>IF(ISNA(VLOOKUP(AD1026,RESEARCH!$B:$K,10, FALSE))=TRUE, "", VLOOKUP(AD1026,RESEARCH!$B:$K,10, FALSE))</f>
        <v/>
      </c>
    </row>
    <row r="1027" spans="2:31" ht="18"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  <c r="AA1027" s="104"/>
      <c r="AB1027" s="105" t="str">
        <f>IF(ISNA(VLOOKUP(AA1027,PRIZE_AWARD!$B:$F,5, FALSE))=TRUE, "", VLOOKUP(AA1027,PRIZE_AWARD!$B:$F,5, FALSE))</f>
        <v/>
      </c>
      <c r="AC1027" s="104"/>
      <c r="AD1027" s="104"/>
      <c r="AE1027" s="87" t="str">
        <f>IF(ISNA(VLOOKUP(AD1027,RESEARCH!$B:$K,10, FALSE))=TRUE, "", VLOOKUP(AD1027,RESEARCH!$B:$K,10, FALSE))</f>
        <v/>
      </c>
    </row>
    <row r="1028" spans="2:31" ht="18"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  <c r="AA1028" s="104"/>
      <c r="AB1028" s="105" t="str">
        <f>IF(ISNA(VLOOKUP(AA1028,PRIZE_AWARD!$B:$F,5, FALSE))=TRUE, "", VLOOKUP(AA1028,PRIZE_AWARD!$B:$F,5, FALSE))</f>
        <v/>
      </c>
      <c r="AC1028" s="104"/>
      <c r="AD1028" s="104"/>
      <c r="AE1028" s="87" t="str">
        <f>IF(ISNA(VLOOKUP(AD1028,RESEARCH!$B:$K,10, FALSE))=TRUE, "", VLOOKUP(AD1028,RESEARCH!$B:$K,10, FALSE))</f>
        <v/>
      </c>
    </row>
    <row r="1029" spans="2:31" ht="18"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5" t="str">
        <f>IF(ISNA(VLOOKUP(AA1029,PRIZE_AWARD!$B:$F,5, FALSE))=TRUE, "", VLOOKUP(AA1029,PRIZE_AWARD!$B:$F,5, FALSE))</f>
        <v/>
      </c>
      <c r="AC1029" s="104"/>
      <c r="AD1029" s="104"/>
      <c r="AE1029" s="87" t="str">
        <f>IF(ISNA(VLOOKUP(AD1029,RESEARCH!$B:$K,10, FALSE))=TRUE, "", VLOOKUP(AD1029,RESEARCH!$B:$K,10, FALSE))</f>
        <v/>
      </c>
    </row>
    <row r="1030" spans="2:31" ht="18"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  <c r="AA1030" s="104"/>
      <c r="AB1030" s="105" t="str">
        <f>IF(ISNA(VLOOKUP(AA1030,PRIZE_AWARD!$B:$F,5, FALSE))=TRUE, "", VLOOKUP(AA1030,PRIZE_AWARD!$B:$F,5, FALSE))</f>
        <v/>
      </c>
      <c r="AC1030" s="104"/>
      <c r="AD1030" s="104"/>
      <c r="AE1030" s="87" t="str">
        <f>IF(ISNA(VLOOKUP(AD1030,RESEARCH!$B:$K,10, FALSE))=TRUE, "", VLOOKUP(AD1030,RESEARCH!$B:$K,10, FALSE))</f>
        <v/>
      </c>
    </row>
    <row r="1031" spans="2:31" ht="18"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  <c r="AA1031" s="104"/>
      <c r="AB1031" s="105" t="str">
        <f>IF(ISNA(VLOOKUP(AA1031,PRIZE_AWARD!$B:$F,5, FALSE))=TRUE, "", VLOOKUP(AA1031,PRIZE_AWARD!$B:$F,5, FALSE))</f>
        <v/>
      </c>
      <c r="AC1031" s="104"/>
      <c r="AD1031" s="104"/>
      <c r="AE1031" s="87" t="str">
        <f>IF(ISNA(VLOOKUP(AD1031,RESEARCH!$B:$K,10, FALSE))=TRUE, "", VLOOKUP(AD1031,RESEARCH!$B:$K,10, FALSE))</f>
        <v/>
      </c>
    </row>
    <row r="1032" spans="2:31" ht="18"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5" t="str">
        <f>IF(ISNA(VLOOKUP(AA1032,PRIZE_AWARD!$B:$F,5, FALSE))=TRUE, "", VLOOKUP(AA1032,PRIZE_AWARD!$B:$F,5, FALSE))</f>
        <v/>
      </c>
      <c r="AC1032" s="104"/>
      <c r="AD1032" s="104"/>
      <c r="AE1032" s="87" t="str">
        <f>IF(ISNA(VLOOKUP(AD1032,RESEARCH!$B:$K,10, FALSE))=TRUE, "", VLOOKUP(AD1032,RESEARCH!$B:$K,10, FALSE))</f>
        <v/>
      </c>
    </row>
    <row r="1033" spans="2:31" ht="18"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  <c r="AA1033" s="104"/>
      <c r="AB1033" s="105" t="str">
        <f>IF(ISNA(VLOOKUP(AA1033,PRIZE_AWARD!$B:$F,5, FALSE))=TRUE, "", VLOOKUP(AA1033,PRIZE_AWARD!$B:$F,5, FALSE))</f>
        <v/>
      </c>
      <c r="AC1033" s="104"/>
      <c r="AD1033" s="104"/>
      <c r="AE1033" s="87" t="str">
        <f>IF(ISNA(VLOOKUP(AD1033,RESEARCH!$B:$K,10, FALSE))=TRUE, "", VLOOKUP(AD1033,RESEARCH!$B:$K,10, FALSE))</f>
        <v/>
      </c>
    </row>
    <row r="1034" spans="2:31" ht="18"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  <c r="AA1034" s="104"/>
      <c r="AB1034" s="105" t="str">
        <f>IF(ISNA(VLOOKUP(AA1034,PRIZE_AWARD!$B:$F,5, FALSE))=TRUE, "", VLOOKUP(AA1034,PRIZE_AWARD!$B:$F,5, FALSE))</f>
        <v/>
      </c>
      <c r="AC1034" s="104"/>
      <c r="AD1034" s="104"/>
      <c r="AE1034" s="87" t="str">
        <f>IF(ISNA(VLOOKUP(AD1034,RESEARCH!$B:$K,10, FALSE))=TRUE, "", VLOOKUP(AD1034,RESEARCH!$B:$K,10, FALSE))</f>
        <v/>
      </c>
    </row>
    <row r="1035" spans="2:31" ht="18"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5" t="str">
        <f>IF(ISNA(VLOOKUP(AA1035,PRIZE_AWARD!$B:$F,5, FALSE))=TRUE, "", VLOOKUP(AA1035,PRIZE_AWARD!$B:$F,5, FALSE))</f>
        <v/>
      </c>
      <c r="AC1035" s="104"/>
      <c r="AD1035" s="104"/>
      <c r="AE1035" s="87" t="str">
        <f>IF(ISNA(VLOOKUP(AD1035,RESEARCH!$B:$K,10, FALSE))=TRUE, "", VLOOKUP(AD1035,RESEARCH!$B:$K,10, FALSE))</f>
        <v/>
      </c>
    </row>
    <row r="1036" spans="2:31" ht="18"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  <c r="AA1036" s="104"/>
      <c r="AB1036" s="105" t="str">
        <f>IF(ISNA(VLOOKUP(AA1036,PRIZE_AWARD!$B:$F,5, FALSE))=TRUE, "", VLOOKUP(AA1036,PRIZE_AWARD!$B:$F,5, FALSE))</f>
        <v/>
      </c>
      <c r="AC1036" s="104"/>
      <c r="AD1036" s="104"/>
      <c r="AE1036" s="87" t="str">
        <f>IF(ISNA(VLOOKUP(AD1036,RESEARCH!$B:$K,10, FALSE))=TRUE, "", VLOOKUP(AD1036,RESEARCH!$B:$K,10, FALSE))</f>
        <v/>
      </c>
    </row>
    <row r="1037" spans="2:31" ht="18"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  <c r="AA1037" s="104"/>
      <c r="AB1037" s="105" t="str">
        <f>IF(ISNA(VLOOKUP(AA1037,PRIZE_AWARD!$B:$F,5, FALSE))=TRUE, "", VLOOKUP(AA1037,PRIZE_AWARD!$B:$F,5, FALSE))</f>
        <v/>
      </c>
      <c r="AC1037" s="104"/>
      <c r="AD1037" s="104"/>
      <c r="AE1037" s="87" t="str">
        <f>IF(ISNA(VLOOKUP(AD1037,RESEARCH!$B:$K,10, FALSE))=TRUE, "", VLOOKUP(AD1037,RESEARCH!$B:$K,10, FALSE))</f>
        <v/>
      </c>
    </row>
    <row r="1038" spans="2:31" ht="18"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5" t="str">
        <f>IF(ISNA(VLOOKUP(AA1038,PRIZE_AWARD!$B:$F,5, FALSE))=TRUE, "", VLOOKUP(AA1038,PRIZE_AWARD!$B:$F,5, FALSE))</f>
        <v/>
      </c>
      <c r="AC1038" s="104"/>
      <c r="AD1038" s="104"/>
      <c r="AE1038" s="87" t="str">
        <f>IF(ISNA(VLOOKUP(AD1038,RESEARCH!$B:$K,10, FALSE))=TRUE, "", VLOOKUP(AD1038,RESEARCH!$B:$K,10, FALSE))</f>
        <v/>
      </c>
    </row>
    <row r="1039" spans="2:31" ht="18"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  <c r="AA1039" s="104"/>
      <c r="AB1039" s="105" t="str">
        <f>IF(ISNA(VLOOKUP(AA1039,PRIZE_AWARD!$B:$F,5, FALSE))=TRUE, "", VLOOKUP(AA1039,PRIZE_AWARD!$B:$F,5, FALSE))</f>
        <v/>
      </c>
      <c r="AC1039" s="104"/>
      <c r="AD1039" s="104"/>
      <c r="AE1039" s="87" t="str">
        <f>IF(ISNA(VLOOKUP(AD1039,RESEARCH!$B:$K,10, FALSE))=TRUE, "", VLOOKUP(AD1039,RESEARCH!$B:$K,10, FALSE))</f>
        <v/>
      </c>
    </row>
    <row r="1040" spans="2:31" ht="18"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5" t="str">
        <f>IF(ISNA(VLOOKUP(AA1040,PRIZE_AWARD!$B:$F,5, FALSE))=TRUE, "", VLOOKUP(AA1040,PRIZE_AWARD!$B:$F,5, FALSE))</f>
        <v/>
      </c>
      <c r="AC1040" s="104"/>
      <c r="AD1040" s="104"/>
      <c r="AE1040" s="87" t="str">
        <f>IF(ISNA(VLOOKUP(AD1040,RESEARCH!$B:$K,10, FALSE))=TRUE, "", VLOOKUP(AD1040,RESEARCH!$B:$K,10, FALSE))</f>
        <v/>
      </c>
    </row>
    <row r="1041" spans="2:31" ht="18"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5" t="str">
        <f>IF(ISNA(VLOOKUP(AA1041,PRIZE_AWARD!$B:$F,5, FALSE))=TRUE, "", VLOOKUP(AA1041,PRIZE_AWARD!$B:$F,5, FALSE))</f>
        <v/>
      </c>
      <c r="AC1041" s="104"/>
      <c r="AD1041" s="104"/>
      <c r="AE1041" s="87" t="str">
        <f>IF(ISNA(VLOOKUP(AD1041,RESEARCH!$B:$K,10, FALSE))=TRUE, "", VLOOKUP(AD1041,RESEARCH!$B:$K,10, FALSE))</f>
        <v/>
      </c>
    </row>
    <row r="1042" spans="2:31" ht="18"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  <c r="AA1042" s="104"/>
      <c r="AB1042" s="105" t="str">
        <f>IF(ISNA(VLOOKUP(AA1042,PRIZE_AWARD!$B:$F,5, FALSE))=TRUE, "", VLOOKUP(AA1042,PRIZE_AWARD!$B:$F,5, FALSE))</f>
        <v/>
      </c>
      <c r="AC1042" s="104"/>
      <c r="AD1042" s="104"/>
      <c r="AE1042" s="87" t="str">
        <f>IF(ISNA(VLOOKUP(AD1042,RESEARCH!$B:$K,10, FALSE))=TRUE, "", VLOOKUP(AD1042,RESEARCH!$B:$K,10, FALSE))</f>
        <v/>
      </c>
    </row>
    <row r="1043" spans="2:31" ht="18"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5" t="str">
        <f>IF(ISNA(VLOOKUP(AA1043,PRIZE_AWARD!$B:$F,5, FALSE))=TRUE, "", VLOOKUP(AA1043,PRIZE_AWARD!$B:$F,5, FALSE))</f>
        <v/>
      </c>
      <c r="AC1043" s="104"/>
      <c r="AD1043" s="104"/>
      <c r="AE1043" s="87" t="str">
        <f>IF(ISNA(VLOOKUP(AD1043,RESEARCH!$B:$K,10, FALSE))=TRUE, "", VLOOKUP(AD1043,RESEARCH!$B:$K,10, FALSE))</f>
        <v/>
      </c>
    </row>
    <row r="1044" spans="2:31" ht="18"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5" t="str">
        <f>IF(ISNA(VLOOKUP(AA1044,PRIZE_AWARD!$B:$F,5, FALSE))=TRUE, "", VLOOKUP(AA1044,PRIZE_AWARD!$B:$F,5, FALSE))</f>
        <v/>
      </c>
      <c r="AC1044" s="104"/>
      <c r="AD1044" s="104"/>
      <c r="AE1044" s="87" t="str">
        <f>IF(ISNA(VLOOKUP(AD1044,RESEARCH!$B:$K,10, FALSE))=TRUE, "", VLOOKUP(AD1044,RESEARCH!$B:$K,10, FALSE))</f>
        <v/>
      </c>
    </row>
    <row r="1045" spans="2:31" ht="18"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  <c r="AA1045" s="104"/>
      <c r="AB1045" s="105" t="str">
        <f>IF(ISNA(VLOOKUP(AA1045,PRIZE_AWARD!$B:$F,5, FALSE))=TRUE, "", VLOOKUP(AA1045,PRIZE_AWARD!$B:$F,5, FALSE))</f>
        <v/>
      </c>
      <c r="AC1045" s="104"/>
      <c r="AD1045" s="104"/>
      <c r="AE1045" s="87" t="str">
        <f>IF(ISNA(VLOOKUP(AD1045,RESEARCH!$B:$K,10, FALSE))=TRUE, "", VLOOKUP(AD1045,RESEARCH!$B:$K,10, FALSE))</f>
        <v/>
      </c>
    </row>
    <row r="1046" spans="2:31" ht="18"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  <c r="AA1046" s="104"/>
      <c r="AB1046" s="105" t="str">
        <f>IF(ISNA(VLOOKUP(AA1046,PRIZE_AWARD!$B:$F,5, FALSE))=TRUE, "", VLOOKUP(AA1046,PRIZE_AWARD!$B:$F,5, FALSE))</f>
        <v/>
      </c>
      <c r="AC1046" s="104"/>
      <c r="AD1046" s="104"/>
      <c r="AE1046" s="87" t="str">
        <f>IF(ISNA(VLOOKUP(AD1046,RESEARCH!$B:$K,10, FALSE))=TRUE, "", VLOOKUP(AD1046,RESEARCH!$B:$K,10, FALSE))</f>
        <v/>
      </c>
    </row>
    <row r="1047" spans="2:31" ht="18"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5" t="str">
        <f>IF(ISNA(VLOOKUP(AA1047,PRIZE_AWARD!$B:$F,5, FALSE))=TRUE, "", VLOOKUP(AA1047,PRIZE_AWARD!$B:$F,5, FALSE))</f>
        <v/>
      </c>
      <c r="AC1047" s="104"/>
      <c r="AD1047" s="104"/>
      <c r="AE1047" s="87" t="str">
        <f>IF(ISNA(VLOOKUP(AD1047,RESEARCH!$B:$K,10, FALSE))=TRUE, "", VLOOKUP(AD1047,RESEARCH!$B:$K,10, FALSE))</f>
        <v/>
      </c>
    </row>
    <row r="1048" spans="2:31" ht="18"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  <c r="AA1048" s="104"/>
      <c r="AB1048" s="105" t="str">
        <f>IF(ISNA(VLOOKUP(AA1048,PRIZE_AWARD!$B:$F,5, FALSE))=TRUE, "", VLOOKUP(AA1048,PRIZE_AWARD!$B:$F,5, FALSE))</f>
        <v/>
      </c>
      <c r="AC1048" s="104"/>
      <c r="AD1048" s="104"/>
      <c r="AE1048" s="87" t="str">
        <f>IF(ISNA(VLOOKUP(AD1048,RESEARCH!$B:$K,10, FALSE))=TRUE, "", VLOOKUP(AD1048,RESEARCH!$B:$K,10, FALSE))</f>
        <v/>
      </c>
    </row>
    <row r="1049" spans="2:31" ht="18"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  <c r="AA1049" s="104"/>
      <c r="AB1049" s="105" t="str">
        <f>IF(ISNA(VLOOKUP(AA1049,PRIZE_AWARD!$B:$F,5, FALSE))=TRUE, "", VLOOKUP(AA1049,PRIZE_AWARD!$B:$F,5, FALSE))</f>
        <v/>
      </c>
      <c r="AC1049" s="104"/>
      <c r="AD1049" s="104"/>
      <c r="AE1049" s="87" t="str">
        <f>IF(ISNA(VLOOKUP(AD1049,RESEARCH!$B:$K,10, FALSE))=TRUE, "", VLOOKUP(AD1049,RESEARCH!$B:$K,10, FALSE))</f>
        <v/>
      </c>
    </row>
    <row r="1050" spans="2:31" ht="18"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5" t="str">
        <f>IF(ISNA(VLOOKUP(AA1050,PRIZE_AWARD!$B:$F,5, FALSE))=TRUE, "", VLOOKUP(AA1050,PRIZE_AWARD!$B:$F,5, FALSE))</f>
        <v/>
      </c>
      <c r="AC1050" s="104"/>
      <c r="AD1050" s="104"/>
      <c r="AE1050" s="87" t="str">
        <f>IF(ISNA(VLOOKUP(AD1050,RESEARCH!$B:$K,10, FALSE))=TRUE, "", VLOOKUP(AD1050,RESEARCH!$B:$K,10, FALSE))</f>
        <v/>
      </c>
    </row>
    <row r="1051" spans="2:31" ht="18"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  <c r="AA1051" s="104"/>
      <c r="AB1051" s="105" t="str">
        <f>IF(ISNA(VLOOKUP(AA1051,PRIZE_AWARD!$B:$F,5, FALSE))=TRUE, "", VLOOKUP(AA1051,PRIZE_AWARD!$B:$F,5, FALSE))</f>
        <v/>
      </c>
      <c r="AC1051" s="104"/>
      <c r="AD1051" s="104"/>
      <c r="AE1051" s="87" t="str">
        <f>IF(ISNA(VLOOKUP(AD1051,RESEARCH!$B:$K,10, FALSE))=TRUE, "", VLOOKUP(AD1051,RESEARCH!$B:$K,10, FALSE))</f>
        <v/>
      </c>
    </row>
    <row r="1052" spans="2:31" ht="18"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  <c r="AA1052" s="104"/>
      <c r="AB1052" s="105" t="str">
        <f>IF(ISNA(VLOOKUP(AA1052,PRIZE_AWARD!$B:$F,5, FALSE))=TRUE, "", VLOOKUP(AA1052,PRIZE_AWARD!$B:$F,5, FALSE))</f>
        <v/>
      </c>
      <c r="AC1052" s="104"/>
      <c r="AD1052" s="104"/>
      <c r="AE1052" s="87" t="str">
        <f>IF(ISNA(VLOOKUP(AD1052,RESEARCH!$B:$K,10, FALSE))=TRUE, "", VLOOKUP(AD1052,RESEARCH!$B:$K,10, FALSE))</f>
        <v/>
      </c>
    </row>
    <row r="1053" spans="2:31" ht="18"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5" t="str">
        <f>IF(ISNA(VLOOKUP(AA1053,PRIZE_AWARD!$B:$F,5, FALSE))=TRUE, "", VLOOKUP(AA1053,PRIZE_AWARD!$B:$F,5, FALSE))</f>
        <v/>
      </c>
      <c r="AC1053" s="104"/>
      <c r="AD1053" s="104"/>
      <c r="AE1053" s="87" t="str">
        <f>IF(ISNA(VLOOKUP(AD1053,RESEARCH!$B:$K,10, FALSE))=TRUE, "", VLOOKUP(AD1053,RESEARCH!$B:$K,10, FALSE))</f>
        <v/>
      </c>
    </row>
    <row r="1054" spans="2:31" ht="18"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  <c r="AA1054" s="104"/>
      <c r="AB1054" s="105" t="str">
        <f>IF(ISNA(VLOOKUP(AA1054,PRIZE_AWARD!$B:$F,5, FALSE))=TRUE, "", VLOOKUP(AA1054,PRIZE_AWARD!$B:$F,5, FALSE))</f>
        <v/>
      </c>
      <c r="AC1054" s="104"/>
      <c r="AD1054" s="104"/>
      <c r="AE1054" s="87" t="str">
        <f>IF(ISNA(VLOOKUP(AD1054,RESEARCH!$B:$K,10, FALSE))=TRUE, "", VLOOKUP(AD1054,RESEARCH!$B:$K,10, FALSE))</f>
        <v/>
      </c>
    </row>
    <row r="1055" spans="2:31" ht="18"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5" t="str">
        <f>IF(ISNA(VLOOKUP(AA1055,PRIZE_AWARD!$B:$F,5, FALSE))=TRUE, "", VLOOKUP(AA1055,PRIZE_AWARD!$B:$F,5, FALSE))</f>
        <v/>
      </c>
      <c r="AC1055" s="104"/>
      <c r="AD1055" s="104"/>
      <c r="AE1055" s="87" t="str">
        <f>IF(ISNA(VLOOKUP(AD1055,RESEARCH!$B:$K,10, FALSE))=TRUE, "", VLOOKUP(AD1055,RESEARCH!$B:$K,10, FALSE))</f>
        <v/>
      </c>
    </row>
    <row r="1056" spans="2:31" ht="18"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  <c r="AA1056" s="104"/>
      <c r="AB1056" s="105" t="str">
        <f>IF(ISNA(VLOOKUP(AA1056,PRIZE_AWARD!$B:$F,5, FALSE))=TRUE, "", VLOOKUP(AA1056,PRIZE_AWARD!$B:$F,5, FALSE))</f>
        <v/>
      </c>
      <c r="AC1056" s="104"/>
      <c r="AD1056" s="104"/>
      <c r="AE1056" s="87" t="str">
        <f>IF(ISNA(VLOOKUP(AD1056,RESEARCH!$B:$K,10, FALSE))=TRUE, "", VLOOKUP(AD1056,RESEARCH!$B:$K,10, FALSE))</f>
        <v/>
      </c>
    </row>
    <row r="1057" spans="2:31" ht="18"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5" t="str">
        <f>IF(ISNA(VLOOKUP(AA1057,PRIZE_AWARD!$B:$F,5, FALSE))=TRUE, "", VLOOKUP(AA1057,PRIZE_AWARD!$B:$F,5, FALSE))</f>
        <v/>
      </c>
      <c r="AC1057" s="104"/>
      <c r="AD1057" s="104"/>
      <c r="AE1057" s="87" t="str">
        <f>IF(ISNA(VLOOKUP(AD1057,RESEARCH!$B:$K,10, FALSE))=TRUE, "", VLOOKUP(AD1057,RESEARCH!$B:$K,10, FALSE))</f>
        <v/>
      </c>
    </row>
    <row r="1058" spans="2:31" ht="18"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  <c r="AA1058" s="104"/>
      <c r="AB1058" s="105" t="str">
        <f>IF(ISNA(VLOOKUP(AA1058,PRIZE_AWARD!$B:$F,5, FALSE))=TRUE, "", VLOOKUP(AA1058,PRIZE_AWARD!$B:$F,5, FALSE))</f>
        <v/>
      </c>
      <c r="AC1058" s="104"/>
      <c r="AD1058" s="104"/>
      <c r="AE1058" s="87" t="str">
        <f>IF(ISNA(VLOOKUP(AD1058,RESEARCH!$B:$K,10, FALSE))=TRUE, "", VLOOKUP(AD1058,RESEARCH!$B:$K,10, FALSE))</f>
        <v/>
      </c>
    </row>
    <row r="1059" spans="2:31" ht="18"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  <c r="AA1059" s="104"/>
      <c r="AB1059" s="105" t="str">
        <f>IF(ISNA(VLOOKUP(AA1059,PRIZE_AWARD!$B:$F,5, FALSE))=TRUE, "", VLOOKUP(AA1059,PRIZE_AWARD!$B:$F,5, FALSE))</f>
        <v/>
      </c>
      <c r="AC1059" s="104"/>
      <c r="AD1059" s="104"/>
      <c r="AE1059" s="87" t="str">
        <f>IF(ISNA(VLOOKUP(AD1059,RESEARCH!$B:$K,10, FALSE))=TRUE, "", VLOOKUP(AD1059,RESEARCH!$B:$K,10, FALSE))</f>
        <v/>
      </c>
    </row>
    <row r="1060" spans="2:31" ht="18"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5" t="str">
        <f>IF(ISNA(VLOOKUP(AA1060,PRIZE_AWARD!$B:$F,5, FALSE))=TRUE, "", VLOOKUP(AA1060,PRIZE_AWARD!$B:$F,5, FALSE))</f>
        <v/>
      </c>
      <c r="AC1060" s="104"/>
      <c r="AD1060" s="104"/>
      <c r="AE1060" s="87" t="str">
        <f>IF(ISNA(VLOOKUP(AD1060,RESEARCH!$B:$K,10, FALSE))=TRUE, "", VLOOKUP(AD1060,RESEARCH!$B:$K,10, FALSE))</f>
        <v/>
      </c>
    </row>
    <row r="1061" spans="2:31" ht="18"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  <c r="AA1061" s="104"/>
      <c r="AB1061" s="105" t="str">
        <f>IF(ISNA(VLOOKUP(AA1061,PRIZE_AWARD!$B:$F,5, FALSE))=TRUE, "", VLOOKUP(AA1061,PRIZE_AWARD!$B:$F,5, FALSE))</f>
        <v/>
      </c>
      <c r="AC1061" s="104"/>
      <c r="AD1061" s="104"/>
      <c r="AE1061" s="87" t="str">
        <f>IF(ISNA(VLOOKUP(AD1061,RESEARCH!$B:$K,10, FALSE))=TRUE, "", VLOOKUP(AD1061,RESEARCH!$B:$K,10, FALSE))</f>
        <v/>
      </c>
    </row>
    <row r="1062" spans="2:31" ht="18"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  <c r="AA1062" s="104"/>
      <c r="AB1062" s="105" t="str">
        <f>IF(ISNA(VLOOKUP(AA1062,PRIZE_AWARD!$B:$F,5, FALSE))=TRUE, "", VLOOKUP(AA1062,PRIZE_AWARD!$B:$F,5, FALSE))</f>
        <v/>
      </c>
      <c r="AC1062" s="104"/>
      <c r="AD1062" s="104"/>
      <c r="AE1062" s="87" t="str">
        <f>IF(ISNA(VLOOKUP(AD1062,RESEARCH!$B:$K,10, FALSE))=TRUE, "", VLOOKUP(AD1062,RESEARCH!$B:$K,10, FALSE))</f>
        <v/>
      </c>
    </row>
    <row r="1063" spans="2:31" ht="18"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5" t="str">
        <f>IF(ISNA(VLOOKUP(AA1063,PRIZE_AWARD!$B:$F,5, FALSE))=TRUE, "", VLOOKUP(AA1063,PRIZE_AWARD!$B:$F,5, FALSE))</f>
        <v/>
      </c>
      <c r="AC1063" s="104"/>
      <c r="AD1063" s="104"/>
      <c r="AE1063" s="87" t="str">
        <f>IF(ISNA(VLOOKUP(AD1063,RESEARCH!$B:$K,10, FALSE))=TRUE, "", VLOOKUP(AD1063,RESEARCH!$B:$K,10, FALSE))</f>
        <v/>
      </c>
    </row>
    <row r="1064" spans="2:31" ht="18"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  <c r="AA1064" s="104"/>
      <c r="AB1064" s="105" t="str">
        <f>IF(ISNA(VLOOKUP(AA1064,PRIZE_AWARD!$B:$F,5, FALSE))=TRUE, "", VLOOKUP(AA1064,PRIZE_AWARD!$B:$F,5, FALSE))</f>
        <v/>
      </c>
      <c r="AC1064" s="104"/>
      <c r="AD1064" s="104"/>
      <c r="AE1064" s="87" t="str">
        <f>IF(ISNA(VLOOKUP(AD1064,RESEARCH!$B:$K,10, FALSE))=TRUE, "", VLOOKUP(AD1064,RESEARCH!$B:$K,10, FALSE))</f>
        <v/>
      </c>
    </row>
    <row r="1065" spans="2:31" ht="18"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  <c r="AA1065" s="104"/>
      <c r="AB1065" s="105" t="str">
        <f>IF(ISNA(VLOOKUP(AA1065,PRIZE_AWARD!$B:$F,5, FALSE))=TRUE, "", VLOOKUP(AA1065,PRIZE_AWARD!$B:$F,5, FALSE))</f>
        <v/>
      </c>
      <c r="AC1065" s="104"/>
      <c r="AD1065" s="104"/>
      <c r="AE1065" s="87" t="str">
        <f>IF(ISNA(VLOOKUP(AD1065,RESEARCH!$B:$K,10, FALSE))=TRUE, "", VLOOKUP(AD1065,RESEARCH!$B:$K,10, FALSE))</f>
        <v/>
      </c>
    </row>
    <row r="1066" spans="2:31" ht="18"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5" t="str">
        <f>IF(ISNA(VLOOKUP(AA1066,PRIZE_AWARD!$B:$F,5, FALSE))=TRUE, "", VLOOKUP(AA1066,PRIZE_AWARD!$B:$F,5, FALSE))</f>
        <v/>
      </c>
      <c r="AC1066" s="104"/>
      <c r="AD1066" s="104"/>
      <c r="AE1066" s="87" t="str">
        <f>IF(ISNA(VLOOKUP(AD1066,RESEARCH!$B:$K,10, FALSE))=TRUE, "", VLOOKUP(AD1066,RESEARCH!$B:$K,10, FALSE))</f>
        <v/>
      </c>
    </row>
    <row r="1067" spans="2:31" ht="18"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  <c r="AA1067" s="104"/>
      <c r="AB1067" s="105" t="str">
        <f>IF(ISNA(VLOOKUP(AA1067,PRIZE_AWARD!$B:$F,5, FALSE))=TRUE, "", VLOOKUP(AA1067,PRIZE_AWARD!$B:$F,5, FALSE))</f>
        <v/>
      </c>
      <c r="AC1067" s="104"/>
      <c r="AD1067" s="104"/>
      <c r="AE1067" s="87" t="str">
        <f>IF(ISNA(VLOOKUP(AD1067,RESEARCH!$B:$K,10, FALSE))=TRUE, "", VLOOKUP(AD1067,RESEARCH!$B:$K,10, FALSE))</f>
        <v/>
      </c>
    </row>
    <row r="1068" spans="2:31" ht="18"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  <c r="AA1068" s="104"/>
      <c r="AB1068" s="105" t="str">
        <f>IF(ISNA(VLOOKUP(AA1068,PRIZE_AWARD!$B:$F,5, FALSE))=TRUE, "", VLOOKUP(AA1068,PRIZE_AWARD!$B:$F,5, FALSE))</f>
        <v/>
      </c>
      <c r="AC1068" s="104"/>
      <c r="AD1068" s="104"/>
      <c r="AE1068" s="87" t="str">
        <f>IF(ISNA(VLOOKUP(AD1068,RESEARCH!$B:$K,10, FALSE))=TRUE, "", VLOOKUP(AD1068,RESEARCH!$B:$K,10, FALSE))</f>
        <v/>
      </c>
    </row>
    <row r="1069" spans="2:31" ht="18"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5" t="str">
        <f>IF(ISNA(VLOOKUP(AA1069,PRIZE_AWARD!$B:$F,5, FALSE))=TRUE, "", VLOOKUP(AA1069,PRIZE_AWARD!$B:$F,5, FALSE))</f>
        <v/>
      </c>
      <c r="AC1069" s="104"/>
      <c r="AD1069" s="104"/>
      <c r="AE1069" s="87" t="str">
        <f>IF(ISNA(VLOOKUP(AD1069,RESEARCH!$B:$K,10, FALSE))=TRUE, "", VLOOKUP(AD1069,RESEARCH!$B:$K,10, FALSE))</f>
        <v/>
      </c>
    </row>
    <row r="1070" spans="2:31" ht="18"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5" t="str">
        <f>IF(ISNA(VLOOKUP(AA1070,PRIZE_AWARD!$B:$F,5, FALSE))=TRUE, "", VLOOKUP(AA1070,PRIZE_AWARD!$B:$F,5, FALSE))</f>
        <v/>
      </c>
      <c r="AC1070" s="104"/>
      <c r="AD1070" s="104"/>
      <c r="AE1070" s="87" t="str">
        <f>IF(ISNA(VLOOKUP(AD1070,RESEARCH!$B:$K,10, FALSE))=TRUE, "", VLOOKUP(AD1070,RESEARCH!$B:$K,10, FALSE))</f>
        <v/>
      </c>
    </row>
    <row r="1071" spans="2:31" ht="18"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  <c r="AA1071" s="104"/>
      <c r="AB1071" s="105" t="str">
        <f>IF(ISNA(VLOOKUP(AA1071,PRIZE_AWARD!$B:$F,5, FALSE))=TRUE, "", VLOOKUP(AA1071,PRIZE_AWARD!$B:$F,5, FALSE))</f>
        <v/>
      </c>
      <c r="AC1071" s="104"/>
      <c r="AD1071" s="104"/>
      <c r="AE1071" s="87" t="str">
        <f>IF(ISNA(VLOOKUP(AD1071,RESEARCH!$B:$K,10, FALSE))=TRUE, "", VLOOKUP(AD1071,RESEARCH!$B:$K,10, FALSE))</f>
        <v/>
      </c>
    </row>
    <row r="1072" spans="2:31" ht="18"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5" t="str">
        <f>IF(ISNA(VLOOKUP(AA1072,PRIZE_AWARD!$B:$F,5, FALSE))=TRUE, "", VLOOKUP(AA1072,PRIZE_AWARD!$B:$F,5, FALSE))</f>
        <v/>
      </c>
      <c r="AC1072" s="104"/>
      <c r="AD1072" s="104"/>
      <c r="AE1072" s="87" t="str">
        <f>IF(ISNA(VLOOKUP(AD1072,RESEARCH!$B:$K,10, FALSE))=TRUE, "", VLOOKUP(AD1072,RESEARCH!$B:$K,10, FALSE))</f>
        <v/>
      </c>
    </row>
    <row r="1073" spans="2:31" ht="18"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  <c r="AA1073" s="104"/>
      <c r="AB1073" s="105" t="str">
        <f>IF(ISNA(VLOOKUP(AA1073,PRIZE_AWARD!$B:$F,5, FALSE))=TRUE, "", VLOOKUP(AA1073,PRIZE_AWARD!$B:$F,5, FALSE))</f>
        <v/>
      </c>
      <c r="AC1073" s="104"/>
      <c r="AD1073" s="104"/>
      <c r="AE1073" s="87" t="str">
        <f>IF(ISNA(VLOOKUP(AD1073,RESEARCH!$B:$K,10, FALSE))=TRUE, "", VLOOKUP(AD1073,RESEARCH!$B:$K,10, FALSE))</f>
        <v/>
      </c>
    </row>
    <row r="1074" spans="2:31" ht="18"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  <c r="AA1074" s="104"/>
      <c r="AB1074" s="105" t="str">
        <f>IF(ISNA(VLOOKUP(AA1074,PRIZE_AWARD!$B:$F,5, FALSE))=TRUE, "", VLOOKUP(AA1074,PRIZE_AWARD!$B:$F,5, FALSE))</f>
        <v/>
      </c>
      <c r="AC1074" s="104"/>
      <c r="AD1074" s="104"/>
      <c r="AE1074" s="87" t="str">
        <f>IF(ISNA(VLOOKUP(AD1074,RESEARCH!$B:$K,10, FALSE))=TRUE, "", VLOOKUP(AD1074,RESEARCH!$B:$K,10, FALSE))</f>
        <v/>
      </c>
    </row>
    <row r="1075" spans="2:31" ht="18"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5" t="str">
        <f>IF(ISNA(VLOOKUP(AA1075,PRIZE_AWARD!$B:$F,5, FALSE))=TRUE, "", VLOOKUP(AA1075,PRIZE_AWARD!$B:$F,5, FALSE))</f>
        <v/>
      </c>
      <c r="AC1075" s="104"/>
      <c r="AD1075" s="104"/>
      <c r="AE1075" s="87" t="str">
        <f>IF(ISNA(VLOOKUP(AD1075,RESEARCH!$B:$K,10, FALSE))=TRUE, "", VLOOKUP(AD1075,RESEARCH!$B:$K,10, FALSE))</f>
        <v/>
      </c>
    </row>
    <row r="1076" spans="2:31" ht="18"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  <c r="AA1076" s="104"/>
      <c r="AB1076" s="105" t="str">
        <f>IF(ISNA(VLOOKUP(AA1076,PRIZE_AWARD!$B:$F,5, FALSE))=TRUE, "", VLOOKUP(AA1076,PRIZE_AWARD!$B:$F,5, FALSE))</f>
        <v/>
      </c>
      <c r="AC1076" s="104"/>
      <c r="AD1076" s="104"/>
      <c r="AE1076" s="87" t="str">
        <f>IF(ISNA(VLOOKUP(AD1076,RESEARCH!$B:$K,10, FALSE))=TRUE, "", VLOOKUP(AD1076,RESEARCH!$B:$K,10, FALSE))</f>
        <v/>
      </c>
    </row>
    <row r="1077" spans="2:31" ht="18"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  <c r="AA1077" s="104"/>
      <c r="AB1077" s="105" t="str">
        <f>IF(ISNA(VLOOKUP(AA1077,PRIZE_AWARD!$B:$F,5, FALSE))=TRUE, "", VLOOKUP(AA1077,PRIZE_AWARD!$B:$F,5, FALSE))</f>
        <v/>
      </c>
      <c r="AC1077" s="104"/>
      <c r="AD1077" s="104"/>
      <c r="AE1077" s="87" t="str">
        <f>IF(ISNA(VLOOKUP(AD1077,RESEARCH!$B:$K,10, FALSE))=TRUE, "", VLOOKUP(AD1077,RESEARCH!$B:$K,10, FALSE))</f>
        <v/>
      </c>
    </row>
    <row r="1078" spans="2:31" ht="18"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5" t="str">
        <f>IF(ISNA(VLOOKUP(AA1078,PRIZE_AWARD!$B:$F,5, FALSE))=TRUE, "", VLOOKUP(AA1078,PRIZE_AWARD!$B:$F,5, FALSE))</f>
        <v/>
      </c>
      <c r="AC1078" s="104"/>
      <c r="AD1078" s="104"/>
      <c r="AE1078" s="87" t="str">
        <f>IF(ISNA(VLOOKUP(AD1078,RESEARCH!$B:$K,10, FALSE))=TRUE, "", VLOOKUP(AD1078,RESEARCH!$B:$K,10, FALSE))</f>
        <v/>
      </c>
    </row>
    <row r="1079" spans="2:31" ht="18"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  <c r="AA1079" s="104"/>
      <c r="AB1079" s="105" t="str">
        <f>IF(ISNA(VLOOKUP(AA1079,PRIZE_AWARD!$B:$F,5, FALSE))=TRUE, "", VLOOKUP(AA1079,PRIZE_AWARD!$B:$F,5, FALSE))</f>
        <v/>
      </c>
      <c r="AC1079" s="104"/>
      <c r="AD1079" s="104"/>
      <c r="AE1079" s="87" t="str">
        <f>IF(ISNA(VLOOKUP(AD1079,RESEARCH!$B:$K,10, FALSE))=TRUE, "", VLOOKUP(AD1079,RESEARCH!$B:$K,10, FALSE))</f>
        <v/>
      </c>
    </row>
    <row r="1080" spans="2:31" ht="18"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  <c r="AA1080" s="104"/>
      <c r="AB1080" s="105" t="str">
        <f>IF(ISNA(VLOOKUP(AA1080,PRIZE_AWARD!$B:$F,5, FALSE))=TRUE, "", VLOOKUP(AA1080,PRIZE_AWARD!$B:$F,5, FALSE))</f>
        <v/>
      </c>
      <c r="AC1080" s="104"/>
      <c r="AD1080" s="104"/>
      <c r="AE1080" s="87" t="str">
        <f>IF(ISNA(VLOOKUP(AD1080,RESEARCH!$B:$K,10, FALSE))=TRUE, "", VLOOKUP(AD1080,RESEARCH!$B:$K,10, FALSE))</f>
        <v/>
      </c>
    </row>
    <row r="1081" spans="2:31" ht="18"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5" t="str">
        <f>IF(ISNA(VLOOKUP(AA1081,PRIZE_AWARD!$B:$F,5, FALSE))=TRUE, "", VLOOKUP(AA1081,PRIZE_AWARD!$B:$F,5, FALSE))</f>
        <v/>
      </c>
      <c r="AC1081" s="104"/>
      <c r="AD1081" s="104"/>
      <c r="AE1081" s="87" t="str">
        <f>IF(ISNA(VLOOKUP(AD1081,RESEARCH!$B:$K,10, FALSE))=TRUE, "", VLOOKUP(AD1081,RESEARCH!$B:$K,10, FALSE))</f>
        <v/>
      </c>
    </row>
    <row r="1082" spans="2:31" ht="18"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  <c r="AA1082" s="104"/>
      <c r="AB1082" s="105" t="str">
        <f>IF(ISNA(VLOOKUP(AA1082,PRIZE_AWARD!$B:$F,5, FALSE))=TRUE, "", VLOOKUP(AA1082,PRIZE_AWARD!$B:$F,5, FALSE))</f>
        <v/>
      </c>
      <c r="AC1082" s="104"/>
      <c r="AD1082" s="104"/>
      <c r="AE1082" s="87" t="str">
        <f>IF(ISNA(VLOOKUP(AD1082,RESEARCH!$B:$K,10, FALSE))=TRUE, "", VLOOKUP(AD1082,RESEARCH!$B:$K,10, FALSE))</f>
        <v/>
      </c>
    </row>
    <row r="1083" spans="2:31" ht="18"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  <c r="AA1083" s="104"/>
      <c r="AB1083" s="105" t="str">
        <f>IF(ISNA(VLOOKUP(AA1083,PRIZE_AWARD!$B:$F,5, FALSE))=TRUE, "", VLOOKUP(AA1083,PRIZE_AWARD!$B:$F,5, FALSE))</f>
        <v/>
      </c>
      <c r="AC1083" s="104"/>
      <c r="AD1083" s="104"/>
      <c r="AE1083" s="87" t="str">
        <f>IF(ISNA(VLOOKUP(AD1083,RESEARCH!$B:$K,10, FALSE))=TRUE, "", VLOOKUP(AD1083,RESEARCH!$B:$K,10, FALSE))</f>
        <v/>
      </c>
    </row>
    <row r="1084" spans="2:31" ht="18"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5" t="str">
        <f>IF(ISNA(VLOOKUP(AA1084,PRIZE_AWARD!$B:$F,5, FALSE))=TRUE, "", VLOOKUP(AA1084,PRIZE_AWARD!$B:$F,5, FALSE))</f>
        <v/>
      </c>
      <c r="AC1084" s="104"/>
      <c r="AD1084" s="104"/>
      <c r="AE1084" s="87" t="str">
        <f>IF(ISNA(VLOOKUP(AD1084,RESEARCH!$B:$K,10, FALSE))=TRUE, "", VLOOKUP(AD1084,RESEARCH!$B:$K,10, FALSE))</f>
        <v/>
      </c>
    </row>
    <row r="1085" spans="2:31" ht="18"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  <c r="AA1085" s="104"/>
      <c r="AB1085" s="105" t="str">
        <f>IF(ISNA(VLOOKUP(AA1085,PRIZE_AWARD!$B:$F,5, FALSE))=TRUE, "", VLOOKUP(AA1085,PRIZE_AWARD!$B:$F,5, FALSE))</f>
        <v/>
      </c>
      <c r="AC1085" s="104"/>
      <c r="AD1085" s="104"/>
      <c r="AE1085" s="87" t="str">
        <f>IF(ISNA(VLOOKUP(AD1085,RESEARCH!$B:$K,10, FALSE))=TRUE, "", VLOOKUP(AD1085,RESEARCH!$B:$K,10, FALSE))</f>
        <v/>
      </c>
    </row>
    <row r="1086" spans="2:31" ht="18"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  <c r="AA1086" s="104"/>
      <c r="AB1086" s="105" t="str">
        <f>IF(ISNA(VLOOKUP(AA1086,PRIZE_AWARD!$B:$F,5, FALSE))=TRUE, "", VLOOKUP(AA1086,PRIZE_AWARD!$B:$F,5, FALSE))</f>
        <v/>
      </c>
      <c r="AC1086" s="104"/>
      <c r="AD1086" s="104"/>
      <c r="AE1086" s="87" t="str">
        <f>IF(ISNA(VLOOKUP(AD1086,RESEARCH!$B:$K,10, FALSE))=TRUE, "", VLOOKUP(AD1086,RESEARCH!$B:$K,10, FALSE))</f>
        <v/>
      </c>
    </row>
    <row r="1087" spans="2:31" ht="18"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5" t="str">
        <f>IF(ISNA(VLOOKUP(AA1087,PRIZE_AWARD!$B:$F,5, FALSE))=TRUE, "", VLOOKUP(AA1087,PRIZE_AWARD!$B:$F,5, FALSE))</f>
        <v/>
      </c>
      <c r="AC1087" s="104"/>
      <c r="AD1087" s="104"/>
      <c r="AE1087" s="87" t="str">
        <f>IF(ISNA(VLOOKUP(AD1087,RESEARCH!$B:$K,10, FALSE))=TRUE, "", VLOOKUP(AD1087,RESEARCH!$B:$K,10, FALSE))</f>
        <v/>
      </c>
    </row>
    <row r="1088" spans="2:31" ht="18"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  <c r="AA1088" s="104"/>
      <c r="AB1088" s="105" t="str">
        <f>IF(ISNA(VLOOKUP(AA1088,PRIZE_AWARD!$B:$F,5, FALSE))=TRUE, "", VLOOKUP(AA1088,PRIZE_AWARD!$B:$F,5, FALSE))</f>
        <v/>
      </c>
      <c r="AC1088" s="104"/>
      <c r="AD1088" s="104"/>
      <c r="AE1088" s="87" t="str">
        <f>IF(ISNA(VLOOKUP(AD1088,RESEARCH!$B:$K,10, FALSE))=TRUE, "", VLOOKUP(AD1088,RESEARCH!$B:$K,10, FALSE))</f>
        <v/>
      </c>
    </row>
    <row r="1089" spans="2:31" ht="18"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  <c r="AA1089" s="104"/>
      <c r="AB1089" s="105" t="str">
        <f>IF(ISNA(VLOOKUP(AA1089,PRIZE_AWARD!$B:$F,5, FALSE))=TRUE, "", VLOOKUP(AA1089,PRIZE_AWARD!$B:$F,5, FALSE))</f>
        <v/>
      </c>
      <c r="AC1089" s="104"/>
      <c r="AD1089" s="104"/>
      <c r="AE1089" s="87" t="str">
        <f>IF(ISNA(VLOOKUP(AD1089,RESEARCH!$B:$K,10, FALSE))=TRUE, "", VLOOKUP(AD1089,RESEARCH!$B:$K,10, FALSE))</f>
        <v/>
      </c>
    </row>
    <row r="1090" spans="2:31" ht="18"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5" t="str">
        <f>IF(ISNA(VLOOKUP(AA1090,PRIZE_AWARD!$B:$F,5, FALSE))=TRUE, "", VLOOKUP(AA1090,PRIZE_AWARD!$B:$F,5, FALSE))</f>
        <v/>
      </c>
      <c r="AC1090" s="104"/>
      <c r="AD1090" s="104"/>
      <c r="AE1090" s="87" t="str">
        <f>IF(ISNA(VLOOKUP(AD1090,RESEARCH!$B:$K,10, FALSE))=TRUE, "", VLOOKUP(AD1090,RESEARCH!$B:$K,10, FALSE))</f>
        <v/>
      </c>
    </row>
    <row r="1091" spans="2:31" ht="18"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  <c r="AA1091" s="104"/>
      <c r="AB1091" s="105" t="str">
        <f>IF(ISNA(VLOOKUP(AA1091,PRIZE_AWARD!$B:$F,5, FALSE))=TRUE, "", VLOOKUP(AA1091,PRIZE_AWARD!$B:$F,5, FALSE))</f>
        <v/>
      </c>
      <c r="AC1091" s="104"/>
      <c r="AD1091" s="104"/>
      <c r="AE1091" s="87" t="str">
        <f>IF(ISNA(VLOOKUP(AD1091,RESEARCH!$B:$K,10, FALSE))=TRUE, "", VLOOKUP(AD1091,RESEARCH!$B:$K,10, FALSE))</f>
        <v/>
      </c>
    </row>
    <row r="1092" spans="2:31" ht="18"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  <c r="AA1092" s="104"/>
      <c r="AB1092" s="105" t="str">
        <f>IF(ISNA(VLOOKUP(AA1092,PRIZE_AWARD!$B:$F,5, FALSE))=TRUE, "", VLOOKUP(AA1092,PRIZE_AWARD!$B:$F,5, FALSE))</f>
        <v/>
      </c>
      <c r="AC1092" s="104"/>
      <c r="AD1092" s="104"/>
      <c r="AE1092" s="87" t="str">
        <f>IF(ISNA(VLOOKUP(AD1092,RESEARCH!$B:$K,10, FALSE))=TRUE, "", VLOOKUP(AD1092,RESEARCH!$B:$K,10, FALSE))</f>
        <v/>
      </c>
    </row>
    <row r="1093" spans="2:31" ht="18"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5" t="str">
        <f>IF(ISNA(VLOOKUP(AA1093,PRIZE_AWARD!$B:$F,5, FALSE))=TRUE, "", VLOOKUP(AA1093,PRIZE_AWARD!$B:$F,5, FALSE))</f>
        <v/>
      </c>
      <c r="AC1093" s="104"/>
      <c r="AD1093" s="104"/>
      <c r="AE1093" s="87" t="str">
        <f>IF(ISNA(VLOOKUP(AD1093,RESEARCH!$B:$K,10, FALSE))=TRUE, "", VLOOKUP(AD1093,RESEARCH!$B:$K,10, FALSE))</f>
        <v/>
      </c>
    </row>
    <row r="1094" spans="2:31" ht="18"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  <c r="AA1094" s="104"/>
      <c r="AB1094" s="105" t="str">
        <f>IF(ISNA(VLOOKUP(AA1094,PRIZE_AWARD!$B:$F,5, FALSE))=TRUE, "", VLOOKUP(AA1094,PRIZE_AWARD!$B:$F,5, FALSE))</f>
        <v/>
      </c>
      <c r="AC1094" s="104"/>
      <c r="AD1094" s="104"/>
      <c r="AE1094" s="87" t="str">
        <f>IF(ISNA(VLOOKUP(AD1094,RESEARCH!$B:$K,10, FALSE))=TRUE, "", VLOOKUP(AD1094,RESEARCH!$B:$K,10, FALSE))</f>
        <v/>
      </c>
    </row>
    <row r="1095" spans="2:31" ht="18"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  <c r="AA1095" s="104"/>
      <c r="AB1095" s="105" t="str">
        <f>IF(ISNA(VLOOKUP(AA1095,PRIZE_AWARD!$B:$F,5, FALSE))=TRUE, "", VLOOKUP(AA1095,PRIZE_AWARD!$B:$F,5, FALSE))</f>
        <v/>
      </c>
      <c r="AC1095" s="104"/>
      <c r="AD1095" s="104"/>
      <c r="AE1095" s="87" t="str">
        <f>IF(ISNA(VLOOKUP(AD1095,RESEARCH!$B:$K,10, FALSE))=TRUE, "", VLOOKUP(AD1095,RESEARCH!$B:$K,10, FALSE))</f>
        <v/>
      </c>
    </row>
    <row r="1096" spans="2:31" ht="18"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5" t="str">
        <f>IF(ISNA(VLOOKUP(AA1096,PRIZE_AWARD!$B:$F,5, FALSE))=TRUE, "", VLOOKUP(AA1096,PRIZE_AWARD!$B:$F,5, FALSE))</f>
        <v/>
      </c>
      <c r="AC1096" s="104"/>
      <c r="AD1096" s="104"/>
      <c r="AE1096" s="87" t="str">
        <f>IF(ISNA(VLOOKUP(AD1096,RESEARCH!$B:$K,10, FALSE))=TRUE, "", VLOOKUP(AD1096,RESEARCH!$B:$K,10, FALSE))</f>
        <v/>
      </c>
    </row>
    <row r="1097" spans="2:31" ht="18"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  <c r="AA1097" s="104"/>
      <c r="AB1097" s="105" t="str">
        <f>IF(ISNA(VLOOKUP(AA1097,PRIZE_AWARD!$B:$F,5, FALSE))=TRUE, "", VLOOKUP(AA1097,PRIZE_AWARD!$B:$F,5, FALSE))</f>
        <v/>
      </c>
      <c r="AC1097" s="104"/>
      <c r="AD1097" s="104"/>
      <c r="AE1097" s="87" t="str">
        <f>IF(ISNA(VLOOKUP(AD1097,RESEARCH!$B:$K,10, FALSE))=TRUE, "", VLOOKUP(AD1097,RESEARCH!$B:$K,10, FALSE))</f>
        <v/>
      </c>
    </row>
    <row r="1098" spans="2:31" ht="18"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  <c r="AA1098" s="104"/>
      <c r="AB1098" s="105" t="str">
        <f>IF(ISNA(VLOOKUP(AA1098,PRIZE_AWARD!$B:$F,5, FALSE))=TRUE, "", VLOOKUP(AA1098,PRIZE_AWARD!$B:$F,5, FALSE))</f>
        <v/>
      </c>
      <c r="AC1098" s="104"/>
      <c r="AD1098" s="104"/>
      <c r="AE1098" s="87" t="str">
        <f>IF(ISNA(VLOOKUP(AD1098,RESEARCH!$B:$K,10, FALSE))=TRUE, "", VLOOKUP(AD1098,RESEARCH!$B:$K,10, FALSE))</f>
        <v/>
      </c>
    </row>
    <row r="1099" spans="2:31" ht="18"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5" t="str">
        <f>IF(ISNA(VLOOKUP(AA1099,PRIZE_AWARD!$B:$F,5, FALSE))=TRUE, "", VLOOKUP(AA1099,PRIZE_AWARD!$B:$F,5, FALSE))</f>
        <v/>
      </c>
      <c r="AC1099" s="104"/>
      <c r="AD1099" s="104"/>
      <c r="AE1099" s="87" t="str">
        <f>IF(ISNA(VLOOKUP(AD1099,RESEARCH!$B:$K,10, FALSE))=TRUE, "", VLOOKUP(AD1099,RESEARCH!$B:$K,10, FALSE))</f>
        <v/>
      </c>
    </row>
    <row r="1100" spans="2:31" ht="18"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  <c r="AA1100" s="104"/>
      <c r="AB1100" s="105" t="str">
        <f>IF(ISNA(VLOOKUP(AA1100,PRIZE_AWARD!$B:$F,5, FALSE))=TRUE, "", VLOOKUP(AA1100,PRIZE_AWARD!$B:$F,5, FALSE))</f>
        <v/>
      </c>
      <c r="AC1100" s="104"/>
      <c r="AD1100" s="104"/>
      <c r="AE1100" s="87" t="str">
        <f>IF(ISNA(VLOOKUP(AD1100,RESEARCH!$B:$K,10, FALSE))=TRUE, "", VLOOKUP(AD1100,RESEARCH!$B:$K,10, FALSE))</f>
        <v/>
      </c>
    </row>
    <row r="1101" spans="2:31" ht="18"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  <c r="AA1101" s="104"/>
      <c r="AB1101" s="105" t="str">
        <f>IF(ISNA(VLOOKUP(AA1101,PRIZE_AWARD!$B:$F,5, FALSE))=TRUE, "", VLOOKUP(AA1101,PRIZE_AWARD!$B:$F,5, FALSE))</f>
        <v/>
      </c>
      <c r="AC1101" s="104"/>
      <c r="AD1101" s="104"/>
      <c r="AE1101" s="87" t="str">
        <f>IF(ISNA(VLOOKUP(AD1101,RESEARCH!$B:$K,10, FALSE))=TRUE, "", VLOOKUP(AD1101,RESEARCH!$B:$K,10, FALSE))</f>
        <v/>
      </c>
    </row>
    <row r="1102" spans="2:31" ht="18"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5" t="str">
        <f>IF(ISNA(VLOOKUP(AA1102,PRIZE_AWARD!$B:$F,5, FALSE))=TRUE, "", VLOOKUP(AA1102,PRIZE_AWARD!$B:$F,5, FALSE))</f>
        <v/>
      </c>
      <c r="AC1102" s="104"/>
      <c r="AD1102" s="104"/>
      <c r="AE1102" s="87" t="str">
        <f>IF(ISNA(VLOOKUP(AD1102,RESEARCH!$B:$K,10, FALSE))=TRUE, "", VLOOKUP(AD1102,RESEARCH!$B:$K,10, FALSE))</f>
        <v/>
      </c>
    </row>
    <row r="1103" spans="2:31" ht="18"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  <c r="AA1103" s="104"/>
      <c r="AB1103" s="105" t="str">
        <f>IF(ISNA(VLOOKUP(AA1103,PRIZE_AWARD!$B:$F,5, FALSE))=TRUE, "", VLOOKUP(AA1103,PRIZE_AWARD!$B:$F,5, FALSE))</f>
        <v/>
      </c>
      <c r="AC1103" s="104"/>
      <c r="AD1103" s="104"/>
      <c r="AE1103" s="87" t="str">
        <f>IF(ISNA(VLOOKUP(AD1103,RESEARCH!$B:$K,10, FALSE))=TRUE, "", VLOOKUP(AD1103,RESEARCH!$B:$K,10, FALSE))</f>
        <v/>
      </c>
    </row>
    <row r="1104" spans="2:31" ht="18"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5" t="str">
        <f>IF(ISNA(VLOOKUP(AA1104,PRIZE_AWARD!$B:$F,5, FALSE))=TRUE, "", VLOOKUP(AA1104,PRIZE_AWARD!$B:$F,5, FALSE))</f>
        <v/>
      </c>
      <c r="AC1104" s="104"/>
      <c r="AD1104" s="104"/>
      <c r="AE1104" s="87" t="str">
        <f>IF(ISNA(VLOOKUP(AD1104,RESEARCH!$B:$K,10, FALSE))=TRUE, "", VLOOKUP(AD1104,RESEARCH!$B:$K,10, FALSE))</f>
        <v/>
      </c>
    </row>
    <row r="1105" spans="2:31" ht="18"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  <c r="AA1105" s="104"/>
      <c r="AB1105" s="105" t="str">
        <f>IF(ISNA(VLOOKUP(AA1105,PRIZE_AWARD!$B:$F,5, FALSE))=TRUE, "", VLOOKUP(AA1105,PRIZE_AWARD!$B:$F,5, FALSE))</f>
        <v/>
      </c>
      <c r="AC1105" s="104"/>
      <c r="AD1105" s="104"/>
      <c r="AE1105" s="87" t="str">
        <f>IF(ISNA(VLOOKUP(AD1105,RESEARCH!$B:$K,10, FALSE))=TRUE, "", VLOOKUP(AD1105,RESEARCH!$B:$K,10, FALSE))</f>
        <v/>
      </c>
    </row>
    <row r="1106" spans="2:31" ht="18"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5" t="str">
        <f>IF(ISNA(VLOOKUP(AA1106,PRIZE_AWARD!$B:$F,5, FALSE))=TRUE, "", VLOOKUP(AA1106,PRIZE_AWARD!$B:$F,5, FALSE))</f>
        <v/>
      </c>
      <c r="AC1106" s="104"/>
      <c r="AD1106" s="104"/>
      <c r="AE1106" s="87" t="str">
        <f>IF(ISNA(VLOOKUP(AD1106,RESEARCH!$B:$K,10, FALSE))=TRUE, "", VLOOKUP(AD1106,RESEARCH!$B:$K,10, FALSE))</f>
        <v/>
      </c>
    </row>
    <row r="1107" spans="2:31" ht="18"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  <c r="AA1107" s="104"/>
      <c r="AB1107" s="105" t="str">
        <f>IF(ISNA(VLOOKUP(AA1107,PRIZE_AWARD!$B:$F,5, FALSE))=TRUE, "", VLOOKUP(AA1107,PRIZE_AWARD!$B:$F,5, FALSE))</f>
        <v/>
      </c>
      <c r="AC1107" s="104"/>
      <c r="AD1107" s="104"/>
      <c r="AE1107" s="87" t="str">
        <f>IF(ISNA(VLOOKUP(AD1107,RESEARCH!$B:$K,10, FALSE))=TRUE, "", VLOOKUP(AD1107,RESEARCH!$B:$K,10, FALSE))</f>
        <v/>
      </c>
    </row>
    <row r="1108" spans="2:31" ht="18"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5" t="str">
        <f>IF(ISNA(VLOOKUP(AA1108,PRIZE_AWARD!$B:$F,5, FALSE))=TRUE, "", VLOOKUP(AA1108,PRIZE_AWARD!$B:$F,5, FALSE))</f>
        <v/>
      </c>
      <c r="AC1108" s="104"/>
      <c r="AD1108" s="104"/>
      <c r="AE1108" s="87" t="str">
        <f>IF(ISNA(VLOOKUP(AD1108,RESEARCH!$B:$K,10, FALSE))=TRUE, "", VLOOKUP(AD1108,RESEARCH!$B:$K,10, FALSE))</f>
        <v/>
      </c>
    </row>
    <row r="1109" spans="2:31" ht="18"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5" t="str">
        <f>IF(ISNA(VLOOKUP(AA1109,PRIZE_AWARD!$B:$F,5, FALSE))=TRUE, "", VLOOKUP(AA1109,PRIZE_AWARD!$B:$F,5, FALSE))</f>
        <v/>
      </c>
      <c r="AC1109" s="104"/>
      <c r="AD1109" s="104"/>
      <c r="AE1109" s="87" t="str">
        <f>IF(ISNA(VLOOKUP(AD1109,RESEARCH!$B:$K,10, FALSE))=TRUE, "", VLOOKUP(AD1109,RESEARCH!$B:$K,10, FALSE))</f>
        <v/>
      </c>
    </row>
    <row r="1110" spans="2:31" ht="18"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  <c r="AA1110" s="104"/>
      <c r="AB1110" s="105" t="str">
        <f>IF(ISNA(VLOOKUP(AA1110,PRIZE_AWARD!$B:$F,5, FALSE))=TRUE, "", VLOOKUP(AA1110,PRIZE_AWARD!$B:$F,5, FALSE))</f>
        <v/>
      </c>
      <c r="AC1110" s="104"/>
      <c r="AD1110" s="104"/>
      <c r="AE1110" s="87" t="str">
        <f>IF(ISNA(VLOOKUP(AD1110,RESEARCH!$B:$K,10, FALSE))=TRUE, "", VLOOKUP(AD1110,RESEARCH!$B:$K,10, FALSE))</f>
        <v/>
      </c>
    </row>
    <row r="1111" spans="2:31" ht="18"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  <c r="AA1111" s="104"/>
      <c r="AB1111" s="105" t="str">
        <f>IF(ISNA(VLOOKUP(AA1111,PRIZE_AWARD!$B:$F,5, FALSE))=TRUE, "", VLOOKUP(AA1111,PRIZE_AWARD!$B:$F,5, FALSE))</f>
        <v/>
      </c>
      <c r="AC1111" s="104"/>
      <c r="AD1111" s="104"/>
      <c r="AE1111" s="87" t="str">
        <f>IF(ISNA(VLOOKUP(AD1111,RESEARCH!$B:$K,10, FALSE))=TRUE, "", VLOOKUP(AD1111,RESEARCH!$B:$K,10, FALSE))</f>
        <v/>
      </c>
    </row>
    <row r="1112" spans="2:31" ht="18"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5" t="str">
        <f>IF(ISNA(VLOOKUP(AA1112,PRIZE_AWARD!$B:$F,5, FALSE))=TRUE, "", VLOOKUP(AA1112,PRIZE_AWARD!$B:$F,5, FALSE))</f>
        <v/>
      </c>
      <c r="AC1112" s="104"/>
      <c r="AD1112" s="104"/>
      <c r="AE1112" s="87" t="str">
        <f>IF(ISNA(VLOOKUP(AD1112,RESEARCH!$B:$K,10, FALSE))=TRUE, "", VLOOKUP(AD1112,RESEARCH!$B:$K,10, FALSE))</f>
        <v/>
      </c>
    </row>
    <row r="1113" spans="2:31" ht="18"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  <c r="AA1113" s="104"/>
      <c r="AB1113" s="105" t="str">
        <f>IF(ISNA(VLOOKUP(AA1113,PRIZE_AWARD!$B:$F,5, FALSE))=TRUE, "", VLOOKUP(AA1113,PRIZE_AWARD!$B:$F,5, FALSE))</f>
        <v/>
      </c>
      <c r="AC1113" s="104"/>
      <c r="AD1113" s="104"/>
      <c r="AE1113" s="87" t="str">
        <f>IF(ISNA(VLOOKUP(AD1113,RESEARCH!$B:$K,10, FALSE))=TRUE, "", VLOOKUP(AD1113,RESEARCH!$B:$K,10, FALSE))</f>
        <v/>
      </c>
    </row>
    <row r="1114" spans="2:31" ht="18"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  <c r="AA1114" s="104"/>
      <c r="AB1114" s="105" t="str">
        <f>IF(ISNA(VLOOKUP(AA1114,PRIZE_AWARD!$B:$F,5, FALSE))=TRUE, "", VLOOKUP(AA1114,PRIZE_AWARD!$B:$F,5, FALSE))</f>
        <v/>
      </c>
      <c r="AC1114" s="104"/>
      <c r="AD1114" s="104"/>
      <c r="AE1114" s="87" t="str">
        <f>IF(ISNA(VLOOKUP(AD1114,RESEARCH!$B:$K,10, FALSE))=TRUE, "", VLOOKUP(AD1114,RESEARCH!$B:$K,10, FALSE))</f>
        <v/>
      </c>
    </row>
    <row r="1115" spans="2:31" ht="18"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5" t="str">
        <f>IF(ISNA(VLOOKUP(AA1115,PRIZE_AWARD!$B:$F,5, FALSE))=TRUE, "", VLOOKUP(AA1115,PRIZE_AWARD!$B:$F,5, FALSE))</f>
        <v/>
      </c>
      <c r="AC1115" s="104"/>
      <c r="AD1115" s="104"/>
      <c r="AE1115" s="87" t="str">
        <f>IF(ISNA(VLOOKUP(AD1115,RESEARCH!$B:$K,10, FALSE))=TRUE, "", VLOOKUP(AD1115,RESEARCH!$B:$K,10, FALSE))</f>
        <v/>
      </c>
    </row>
    <row r="1116" spans="2:31" ht="18"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  <c r="AA1116" s="104"/>
      <c r="AB1116" s="105" t="str">
        <f>IF(ISNA(VLOOKUP(AA1116,PRIZE_AWARD!$B:$F,5, FALSE))=TRUE, "", VLOOKUP(AA1116,PRIZE_AWARD!$B:$F,5, FALSE))</f>
        <v/>
      </c>
      <c r="AC1116" s="104"/>
      <c r="AD1116" s="104"/>
      <c r="AE1116" s="87" t="str">
        <f>IF(ISNA(VLOOKUP(AD1116,RESEARCH!$B:$K,10, FALSE))=TRUE, "", VLOOKUP(AD1116,RESEARCH!$B:$K,10, FALSE))</f>
        <v/>
      </c>
    </row>
    <row r="1117" spans="2:31" ht="18"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  <c r="AA1117" s="104"/>
      <c r="AB1117" s="105" t="str">
        <f>IF(ISNA(VLOOKUP(AA1117,PRIZE_AWARD!$B:$F,5, FALSE))=TRUE, "", VLOOKUP(AA1117,PRIZE_AWARD!$B:$F,5, FALSE))</f>
        <v/>
      </c>
      <c r="AC1117" s="104"/>
      <c r="AD1117" s="104"/>
      <c r="AE1117" s="87" t="str">
        <f>IF(ISNA(VLOOKUP(AD1117,RESEARCH!$B:$K,10, FALSE))=TRUE, "", VLOOKUP(AD1117,RESEARCH!$B:$K,10, FALSE))</f>
        <v/>
      </c>
    </row>
    <row r="1118" spans="2:31" ht="18"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5" t="str">
        <f>IF(ISNA(VLOOKUP(AA1118,PRIZE_AWARD!$B:$F,5, FALSE))=TRUE, "", VLOOKUP(AA1118,PRIZE_AWARD!$B:$F,5, FALSE))</f>
        <v/>
      </c>
      <c r="AC1118" s="104"/>
      <c r="AD1118" s="104"/>
      <c r="AE1118" s="87" t="str">
        <f>IF(ISNA(VLOOKUP(AD1118,RESEARCH!$B:$K,10, FALSE))=TRUE, "", VLOOKUP(AD1118,RESEARCH!$B:$K,10, FALSE))</f>
        <v/>
      </c>
    </row>
    <row r="1119" spans="2:31" ht="18"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  <c r="AA1119" s="104"/>
      <c r="AB1119" s="105" t="str">
        <f>IF(ISNA(VLOOKUP(AA1119,PRIZE_AWARD!$B:$F,5, FALSE))=TRUE, "", VLOOKUP(AA1119,PRIZE_AWARD!$B:$F,5, FALSE))</f>
        <v/>
      </c>
      <c r="AC1119" s="104"/>
      <c r="AD1119" s="104"/>
      <c r="AE1119" s="87" t="str">
        <f>IF(ISNA(VLOOKUP(AD1119,RESEARCH!$B:$K,10, FALSE))=TRUE, "", VLOOKUP(AD1119,RESEARCH!$B:$K,10, FALSE))</f>
        <v/>
      </c>
    </row>
    <row r="1120" spans="2:31" ht="18"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  <c r="AA1120" s="104"/>
      <c r="AB1120" s="105" t="str">
        <f>IF(ISNA(VLOOKUP(AA1120,PRIZE_AWARD!$B:$F,5, FALSE))=TRUE, "", VLOOKUP(AA1120,PRIZE_AWARD!$B:$F,5, FALSE))</f>
        <v/>
      </c>
      <c r="AC1120" s="104"/>
      <c r="AD1120" s="104"/>
      <c r="AE1120" s="87" t="str">
        <f>IF(ISNA(VLOOKUP(AD1120,RESEARCH!$B:$K,10, FALSE))=TRUE, "", VLOOKUP(AD1120,RESEARCH!$B:$K,10, FALSE))</f>
        <v/>
      </c>
    </row>
    <row r="1121" spans="2:31" ht="18"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5" t="str">
        <f>IF(ISNA(VLOOKUP(AA1121,PRIZE_AWARD!$B:$F,5, FALSE))=TRUE, "", VLOOKUP(AA1121,PRIZE_AWARD!$B:$F,5, FALSE))</f>
        <v/>
      </c>
      <c r="AC1121" s="104"/>
      <c r="AD1121" s="104"/>
      <c r="AE1121" s="87" t="str">
        <f>IF(ISNA(VLOOKUP(AD1121,RESEARCH!$B:$K,10, FALSE))=TRUE, "", VLOOKUP(AD1121,RESEARCH!$B:$K,10, FALSE))</f>
        <v/>
      </c>
    </row>
    <row r="1122" spans="2:31" ht="18"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  <c r="AA1122" s="104"/>
      <c r="AB1122" s="105" t="str">
        <f>IF(ISNA(VLOOKUP(AA1122,PRIZE_AWARD!$B:$F,5, FALSE))=TRUE, "", VLOOKUP(AA1122,PRIZE_AWARD!$B:$F,5, FALSE))</f>
        <v/>
      </c>
      <c r="AC1122" s="104"/>
      <c r="AD1122" s="104"/>
      <c r="AE1122" s="87" t="str">
        <f>IF(ISNA(VLOOKUP(AD1122,RESEARCH!$B:$K,10, FALSE))=TRUE, "", VLOOKUP(AD1122,RESEARCH!$B:$K,10, FALSE))</f>
        <v/>
      </c>
    </row>
    <row r="1123" spans="2:31" ht="18"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  <c r="AA1123" s="104"/>
      <c r="AB1123" s="105" t="str">
        <f>IF(ISNA(VLOOKUP(AA1123,PRIZE_AWARD!$B:$F,5, FALSE))=TRUE, "", VLOOKUP(AA1123,PRIZE_AWARD!$B:$F,5, FALSE))</f>
        <v/>
      </c>
      <c r="AC1123" s="104"/>
      <c r="AD1123" s="104"/>
      <c r="AE1123" s="87" t="str">
        <f>IF(ISNA(VLOOKUP(AD1123,RESEARCH!$B:$K,10, FALSE))=TRUE, "", VLOOKUP(AD1123,RESEARCH!$B:$K,10, FALSE))</f>
        <v/>
      </c>
    </row>
    <row r="1124" spans="2:31" ht="18"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5" t="str">
        <f>IF(ISNA(VLOOKUP(AA1124,PRIZE_AWARD!$B:$F,5, FALSE))=TRUE, "", VLOOKUP(AA1124,PRIZE_AWARD!$B:$F,5, FALSE))</f>
        <v/>
      </c>
      <c r="AC1124" s="104"/>
      <c r="AD1124" s="104"/>
      <c r="AE1124" s="87" t="str">
        <f>IF(ISNA(VLOOKUP(AD1124,RESEARCH!$B:$K,10, FALSE))=TRUE, "", VLOOKUP(AD1124,RESEARCH!$B:$K,10, FALSE))</f>
        <v/>
      </c>
    </row>
    <row r="1125" spans="2:31" ht="18"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  <c r="AA1125" s="104"/>
      <c r="AB1125" s="105" t="str">
        <f>IF(ISNA(VLOOKUP(AA1125,PRIZE_AWARD!$B:$F,5, FALSE))=TRUE, "", VLOOKUP(AA1125,PRIZE_AWARD!$B:$F,5, FALSE))</f>
        <v/>
      </c>
      <c r="AC1125" s="104"/>
      <c r="AD1125" s="104"/>
      <c r="AE1125" s="87" t="str">
        <f>IF(ISNA(VLOOKUP(AD1125,RESEARCH!$B:$K,10, FALSE))=TRUE, "", VLOOKUP(AD1125,RESEARCH!$B:$K,10, FALSE))</f>
        <v/>
      </c>
    </row>
    <row r="1126" spans="2:31" ht="18.75" thickBot="1">
      <c r="AB1126" s="106" t="str">
        <f>IF(ISNA(VLOOKUP(AA1126,PRIZE_AWARD!$B:$F,5, FALSE))=TRUE, "", VLOOKUP(AA1126,PRIZE_AWARD!$B:$F,5, FALSE))</f>
        <v/>
      </c>
      <c r="AE1126" s="87" t="str">
        <f>IF(ISNA(VLOOKUP(AD1126,RESEARCH!$B:$K,10, FALSE))=TRUE, "", VLOOKUP(AD1126,RESEARCH!$B:$K,10, FALSE))</f>
        <v/>
      </c>
    </row>
    <row r="1127" spans="2:31" ht="18">
      <c r="AE1127" s="87" t="str">
        <f>IF(ISNA(VLOOKUP(AD1127,RESEARCH!$B:$K,10, FALSE))=TRUE, "", VLOOKUP(AD1127,RESEARCH!$B:$K,10, FALSE))</f>
        <v/>
      </c>
    </row>
  </sheetData>
  <mergeCells count="11">
    <mergeCell ref="J5:R5"/>
    <mergeCell ref="J6:L6"/>
    <mergeCell ref="P6:R6"/>
    <mergeCell ref="M6:O6"/>
    <mergeCell ref="AD5:AE5"/>
    <mergeCell ref="AD6:AE6"/>
    <mergeCell ref="AA6:AC6"/>
    <mergeCell ref="S6:X6"/>
    <mergeCell ref="S5:X5"/>
    <mergeCell ref="Y5:Z5"/>
    <mergeCell ref="Y6:Z6"/>
  </mergeCells>
  <dataValidations count="4">
    <dataValidation type="list" allowBlank="1" showInputMessage="1" showErrorMessage="1" sqref="G9:G13">
      <formula1>MajourGroup_List</formula1>
    </dataValidation>
    <dataValidation type="list" allowBlank="1" showInputMessage="1" showErrorMessage="1" sqref="D9:D13">
      <formula1>OU_TYPE</formula1>
    </dataValidation>
    <dataValidation type="list" allowBlank="1" showInputMessage="1" showErrorMessage="1" sqref="H9:H13">
      <formula1>OrganType</formula1>
    </dataValidation>
    <dataValidation type="list" allowBlank="1" showInputMessage="1" showErrorMessage="1" sqref="I9:I13">
      <formula1>Language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74"/>
  <sheetViews>
    <sheetView rightToLeft="1" topLeftCell="C1" workbookViewId="0">
      <selection activeCell="D15" sqref="D14:D15"/>
    </sheetView>
  </sheetViews>
  <sheetFormatPr defaultRowHeight="15"/>
  <cols>
    <col min="1" max="1" width="9.140625" style="17"/>
    <col min="2" max="2" width="34.7109375" style="17" customWidth="1"/>
    <col min="3" max="3" width="31.5703125" style="17" customWidth="1"/>
    <col min="4" max="4" width="27.5703125" style="17" customWidth="1"/>
    <col min="5" max="5" width="26.5703125" style="17" customWidth="1"/>
    <col min="6" max="6" width="27.140625" style="17" customWidth="1"/>
    <col min="7" max="16384" width="9.140625" style="17"/>
  </cols>
  <sheetData>
    <row r="2" spans="1:6">
      <c r="B2" s="17" t="s">
        <v>444</v>
      </c>
      <c r="C2" s="17" t="s">
        <v>481</v>
      </c>
      <c r="D2" s="17" t="s">
        <v>459</v>
      </c>
      <c r="E2" s="17" t="s">
        <v>322</v>
      </c>
      <c r="F2" s="17" t="s">
        <v>360</v>
      </c>
    </row>
    <row r="3" spans="1:6" ht="30.75">
      <c r="B3" s="209" t="s">
        <v>581</v>
      </c>
      <c r="C3" s="209"/>
      <c r="D3" s="209"/>
      <c r="E3" s="209"/>
      <c r="F3" s="209"/>
    </row>
    <row r="4" spans="1:6" ht="18.75" thickBot="1">
      <c r="A4" s="19"/>
      <c r="B4" s="19"/>
      <c r="C4" s="19"/>
      <c r="D4" s="19"/>
      <c r="E4" s="19"/>
      <c r="F4" s="19"/>
    </row>
    <row r="5" spans="1:6" ht="18.75" thickBot="1">
      <c r="A5" s="19"/>
      <c r="B5" s="22" t="s">
        <v>434</v>
      </c>
      <c r="C5" s="27" t="s">
        <v>434</v>
      </c>
      <c r="D5" s="27" t="s">
        <v>456</v>
      </c>
      <c r="E5" s="31" t="s">
        <v>94</v>
      </c>
      <c r="F5" s="31" t="s">
        <v>94</v>
      </c>
    </row>
    <row r="6" spans="1:6" ht="18.75" thickBot="1">
      <c r="A6" s="19"/>
      <c r="B6" s="211" t="s">
        <v>479</v>
      </c>
      <c r="C6" s="212" t="s">
        <v>266</v>
      </c>
      <c r="D6" s="212" t="s">
        <v>480</v>
      </c>
      <c r="E6" s="38" t="s">
        <v>441</v>
      </c>
      <c r="F6" s="213" t="s">
        <v>440</v>
      </c>
    </row>
    <row r="7" spans="1:6" ht="19.5" thickBot="1">
      <c r="A7" s="19"/>
      <c r="B7" s="214"/>
      <c r="C7" s="215"/>
      <c r="D7" s="215"/>
      <c r="E7" s="52"/>
      <c r="F7" s="208"/>
    </row>
    <row r="8" spans="1:6" ht="19.5" thickBot="1">
      <c r="A8" s="19"/>
      <c r="B8" s="214"/>
      <c r="C8" s="215"/>
      <c r="D8" s="215"/>
      <c r="E8" s="52"/>
      <c r="F8" s="208"/>
    </row>
    <row r="9" spans="1:6" ht="19.5" thickBot="1">
      <c r="A9" s="19"/>
      <c r="B9" s="214"/>
      <c r="C9" s="215"/>
      <c r="D9" s="215"/>
      <c r="E9" s="52"/>
      <c r="F9" s="208"/>
    </row>
    <row r="10" spans="1:6" ht="19.5" thickBot="1">
      <c r="A10" s="19"/>
      <c r="B10" s="214"/>
      <c r="C10" s="215"/>
      <c r="D10" s="215"/>
      <c r="E10" s="52"/>
      <c r="F10" s="208"/>
    </row>
    <row r="11" spans="1:6" ht="19.5" thickBot="1">
      <c r="A11" s="19"/>
      <c r="B11" s="214"/>
      <c r="C11" s="215"/>
      <c r="D11" s="215"/>
      <c r="E11" s="52"/>
      <c r="F11" s="208"/>
    </row>
    <row r="12" spans="1:6" ht="19.5" thickBot="1">
      <c r="B12" s="214"/>
      <c r="C12" s="215"/>
      <c r="D12" s="215"/>
      <c r="E12" s="52"/>
      <c r="F12" s="208"/>
    </row>
    <row r="13" spans="1:6" ht="19.5" thickBot="1">
      <c r="B13" s="214"/>
      <c r="C13" s="215"/>
      <c r="D13" s="215"/>
      <c r="E13" s="52"/>
      <c r="F13" s="208"/>
    </row>
    <row r="14" spans="1:6" ht="19.5" thickBot="1">
      <c r="B14" s="214"/>
      <c r="C14" s="215"/>
      <c r="D14" s="215"/>
      <c r="E14" s="52"/>
      <c r="F14" s="208"/>
    </row>
    <row r="15" spans="1:6" ht="19.5" thickBot="1">
      <c r="B15" s="214"/>
      <c r="C15" s="215"/>
      <c r="D15" s="215"/>
      <c r="E15" s="52"/>
      <c r="F15" s="208"/>
    </row>
    <row r="16" spans="1:6" ht="19.5" thickBot="1">
      <c r="B16" s="214"/>
      <c r="C16" s="215"/>
      <c r="D16" s="215"/>
      <c r="E16" s="52"/>
      <c r="F16" s="208"/>
    </row>
    <row r="17" spans="2:6" ht="19.5" thickBot="1">
      <c r="B17" s="214"/>
      <c r="C17" s="215"/>
      <c r="D17" s="215"/>
      <c r="E17" s="52"/>
      <c r="F17" s="208"/>
    </row>
    <row r="18" spans="2:6" ht="19.5" thickBot="1">
      <c r="B18" s="214"/>
      <c r="C18" s="215"/>
      <c r="D18" s="215"/>
      <c r="E18" s="52"/>
      <c r="F18" s="208"/>
    </row>
    <row r="19" spans="2:6" ht="19.5" thickBot="1">
      <c r="B19" s="214"/>
      <c r="C19" s="215"/>
      <c r="D19" s="215"/>
      <c r="E19" s="52"/>
      <c r="F19" s="208"/>
    </row>
    <row r="20" spans="2:6" ht="19.5" thickBot="1">
      <c r="B20" s="214"/>
      <c r="C20" s="215"/>
      <c r="D20" s="215"/>
      <c r="E20" s="52"/>
      <c r="F20" s="208"/>
    </row>
    <row r="21" spans="2:6" ht="19.5" thickBot="1">
      <c r="B21" s="214"/>
      <c r="C21" s="215"/>
      <c r="D21" s="215"/>
      <c r="E21" s="52"/>
      <c r="F21" s="208"/>
    </row>
    <row r="22" spans="2:6" ht="19.5" thickBot="1">
      <c r="B22" s="214"/>
      <c r="C22" s="215"/>
      <c r="D22" s="215"/>
      <c r="E22" s="52"/>
      <c r="F22" s="208"/>
    </row>
    <row r="23" spans="2:6" ht="19.5" thickBot="1">
      <c r="B23" s="214"/>
      <c r="C23" s="215"/>
      <c r="D23" s="215"/>
      <c r="E23" s="52"/>
      <c r="F23" s="208"/>
    </row>
    <row r="24" spans="2:6" ht="19.5" thickBot="1">
      <c r="B24" s="214"/>
      <c r="C24" s="215"/>
      <c r="D24" s="215"/>
      <c r="E24" s="52"/>
      <c r="F24" s="208"/>
    </row>
    <row r="25" spans="2:6" ht="19.5" thickBot="1">
      <c r="B25" s="214"/>
      <c r="C25" s="215"/>
      <c r="D25" s="215"/>
      <c r="E25" s="52"/>
      <c r="F25" s="208"/>
    </row>
    <row r="26" spans="2:6" ht="19.5" thickBot="1">
      <c r="B26" s="214"/>
      <c r="C26" s="215"/>
      <c r="D26" s="215"/>
      <c r="E26" s="52"/>
      <c r="F26" s="208"/>
    </row>
    <row r="27" spans="2:6" ht="19.5" thickBot="1">
      <c r="B27" s="214"/>
      <c r="C27" s="215"/>
      <c r="D27" s="215"/>
      <c r="E27" s="52"/>
      <c r="F27" s="208"/>
    </row>
    <row r="28" spans="2:6" ht="19.5" thickBot="1">
      <c r="B28" s="214"/>
      <c r="C28" s="215"/>
      <c r="D28" s="215"/>
      <c r="E28" s="52"/>
      <c r="F28" s="208"/>
    </row>
    <row r="29" spans="2:6" ht="19.5" thickBot="1">
      <c r="B29" s="214"/>
      <c r="C29" s="215"/>
      <c r="D29" s="215"/>
      <c r="E29" s="52"/>
      <c r="F29" s="208"/>
    </row>
    <row r="30" spans="2:6" ht="19.5" thickBot="1">
      <c r="B30" s="214"/>
      <c r="C30" s="215"/>
      <c r="D30" s="215"/>
      <c r="E30" s="52"/>
      <c r="F30" s="208"/>
    </row>
    <row r="31" spans="2:6" ht="19.5" thickBot="1">
      <c r="B31" s="214"/>
      <c r="C31" s="215"/>
      <c r="D31" s="215"/>
      <c r="E31" s="52"/>
      <c r="F31" s="208"/>
    </row>
    <row r="32" spans="2:6" ht="19.5" thickBot="1">
      <c r="B32" s="214"/>
      <c r="C32" s="215"/>
      <c r="D32" s="215"/>
      <c r="E32" s="52"/>
      <c r="F32" s="208"/>
    </row>
    <row r="33" spans="2:6" ht="19.5" thickBot="1">
      <c r="B33" s="214"/>
      <c r="C33" s="215"/>
      <c r="D33" s="215"/>
      <c r="E33" s="52"/>
      <c r="F33" s="208"/>
    </row>
    <row r="34" spans="2:6" ht="19.5" thickBot="1">
      <c r="B34" s="214"/>
      <c r="C34" s="215"/>
      <c r="D34" s="215"/>
      <c r="E34" s="52"/>
      <c r="F34" s="208"/>
    </row>
    <row r="35" spans="2:6" ht="19.5" thickBot="1">
      <c r="B35" s="214"/>
      <c r="C35" s="215"/>
      <c r="D35" s="215"/>
      <c r="E35" s="52"/>
      <c r="F35" s="208"/>
    </row>
    <row r="36" spans="2:6" ht="19.5" thickBot="1">
      <c r="B36" s="214"/>
      <c r="C36" s="215"/>
      <c r="D36" s="215"/>
      <c r="E36" s="52"/>
      <c r="F36" s="208"/>
    </row>
    <row r="37" spans="2:6" ht="19.5" thickBot="1">
      <c r="B37" s="214"/>
      <c r="C37" s="215"/>
      <c r="D37" s="215"/>
      <c r="E37" s="52"/>
      <c r="F37" s="208"/>
    </row>
    <row r="38" spans="2:6" ht="19.5" thickBot="1">
      <c r="B38" s="214"/>
      <c r="C38" s="215"/>
      <c r="D38" s="215"/>
      <c r="E38" s="52"/>
      <c r="F38" s="208"/>
    </row>
    <row r="39" spans="2:6" ht="19.5" thickBot="1">
      <c r="B39" s="214"/>
      <c r="C39" s="215"/>
      <c r="D39" s="215"/>
      <c r="E39" s="52"/>
      <c r="F39" s="208"/>
    </row>
    <row r="40" spans="2:6" ht="19.5" thickBot="1">
      <c r="B40" s="214"/>
      <c r="C40" s="215"/>
      <c r="D40" s="215"/>
      <c r="E40" s="52"/>
      <c r="F40" s="208"/>
    </row>
    <row r="41" spans="2:6" ht="19.5" thickBot="1">
      <c r="B41" s="214"/>
      <c r="C41" s="215"/>
      <c r="D41" s="215"/>
      <c r="E41" s="52"/>
      <c r="F41" s="208"/>
    </row>
    <row r="42" spans="2:6" ht="19.5" thickBot="1">
      <c r="B42" s="214"/>
      <c r="C42" s="215"/>
      <c r="D42" s="215"/>
      <c r="E42" s="52"/>
      <c r="F42" s="208"/>
    </row>
    <row r="43" spans="2:6" ht="19.5" thickBot="1">
      <c r="B43" s="214"/>
      <c r="C43" s="215"/>
      <c r="D43" s="215"/>
      <c r="E43" s="52"/>
      <c r="F43" s="208"/>
    </row>
    <row r="44" spans="2:6" ht="19.5" thickBot="1">
      <c r="B44" s="214"/>
      <c r="C44" s="215"/>
      <c r="D44" s="215"/>
      <c r="E44" s="52"/>
      <c r="F44" s="208"/>
    </row>
    <row r="45" spans="2:6" ht="19.5" thickBot="1">
      <c r="B45" s="214"/>
      <c r="C45" s="215"/>
      <c r="D45" s="215"/>
      <c r="E45" s="52"/>
      <c r="F45" s="208"/>
    </row>
    <row r="46" spans="2:6" ht="19.5" thickBot="1">
      <c r="B46" s="214"/>
      <c r="C46" s="215"/>
      <c r="D46" s="215"/>
      <c r="E46" s="52"/>
      <c r="F46" s="208"/>
    </row>
    <row r="47" spans="2:6" ht="19.5" thickBot="1">
      <c r="B47" s="214"/>
      <c r="C47" s="215"/>
      <c r="D47" s="215"/>
      <c r="E47" s="52"/>
      <c r="F47" s="208"/>
    </row>
    <row r="48" spans="2:6" ht="19.5" thickBot="1">
      <c r="B48" s="214"/>
      <c r="C48" s="215"/>
      <c r="D48" s="215"/>
      <c r="E48" s="52"/>
      <c r="F48" s="208"/>
    </row>
    <row r="49" spans="2:6" ht="19.5" thickBot="1">
      <c r="B49" s="214"/>
      <c r="C49" s="215"/>
      <c r="D49" s="215"/>
      <c r="E49" s="52"/>
      <c r="F49" s="208"/>
    </row>
    <row r="50" spans="2:6" ht="19.5" thickBot="1">
      <c r="B50" s="214"/>
      <c r="C50" s="215"/>
      <c r="D50" s="215"/>
      <c r="E50" s="52"/>
      <c r="F50" s="208"/>
    </row>
    <row r="51" spans="2:6" ht="19.5" thickBot="1">
      <c r="B51" s="214"/>
      <c r="C51" s="215"/>
      <c r="D51" s="215"/>
      <c r="E51" s="52"/>
      <c r="F51" s="208"/>
    </row>
    <row r="52" spans="2:6" ht="19.5" thickBot="1">
      <c r="B52" s="214"/>
      <c r="C52" s="215"/>
      <c r="D52" s="215"/>
      <c r="E52" s="52"/>
      <c r="F52" s="208"/>
    </row>
    <row r="53" spans="2:6" ht="19.5" thickBot="1">
      <c r="B53" s="214"/>
      <c r="C53" s="215"/>
      <c r="D53" s="215"/>
      <c r="E53" s="52"/>
      <c r="F53" s="208"/>
    </row>
    <row r="54" spans="2:6" ht="19.5" thickBot="1">
      <c r="B54" s="214"/>
      <c r="C54" s="215"/>
      <c r="D54" s="215"/>
      <c r="E54" s="52"/>
      <c r="F54" s="208"/>
    </row>
    <row r="55" spans="2:6" ht="19.5" thickBot="1">
      <c r="B55" s="214"/>
      <c r="C55" s="215"/>
      <c r="D55" s="215"/>
      <c r="E55" s="52"/>
      <c r="F55" s="208"/>
    </row>
    <row r="56" spans="2:6" ht="19.5" thickBot="1">
      <c r="B56" s="214"/>
      <c r="C56" s="215"/>
      <c r="D56" s="215"/>
      <c r="E56" s="52"/>
      <c r="F56" s="208"/>
    </row>
    <row r="57" spans="2:6" ht="19.5" thickBot="1">
      <c r="B57" s="214"/>
      <c r="C57" s="215"/>
      <c r="D57" s="215"/>
      <c r="E57" s="52"/>
      <c r="F57" s="208"/>
    </row>
    <row r="58" spans="2:6" ht="19.5" thickBot="1">
      <c r="B58" s="214"/>
      <c r="C58" s="215"/>
      <c r="D58" s="215"/>
      <c r="E58" s="52"/>
      <c r="F58" s="208"/>
    </row>
    <row r="59" spans="2:6" ht="19.5" thickBot="1">
      <c r="B59" s="214"/>
      <c r="C59" s="215"/>
      <c r="D59" s="215"/>
      <c r="E59" s="52"/>
      <c r="F59" s="208"/>
    </row>
    <row r="60" spans="2:6" ht="19.5" thickBot="1">
      <c r="B60" s="214"/>
      <c r="C60" s="215"/>
      <c r="D60" s="215"/>
      <c r="E60" s="52"/>
      <c r="F60" s="208"/>
    </row>
    <row r="61" spans="2:6" ht="19.5" thickBot="1">
      <c r="B61" s="214"/>
      <c r="C61" s="215"/>
      <c r="D61" s="215"/>
      <c r="E61" s="52"/>
      <c r="F61" s="208"/>
    </row>
    <row r="62" spans="2:6" ht="19.5" thickBot="1">
      <c r="B62" s="214"/>
      <c r="C62" s="215"/>
      <c r="D62" s="215"/>
      <c r="E62" s="52"/>
      <c r="F62" s="208"/>
    </row>
    <row r="63" spans="2:6" ht="19.5" thickBot="1">
      <c r="B63" s="214"/>
      <c r="C63" s="215"/>
      <c r="D63" s="215"/>
      <c r="E63" s="52"/>
      <c r="F63" s="208"/>
    </row>
    <row r="64" spans="2:6" ht="19.5" thickBot="1">
      <c r="B64" s="214"/>
      <c r="C64" s="215"/>
      <c r="D64" s="215"/>
      <c r="E64" s="52"/>
      <c r="F64" s="208"/>
    </row>
    <row r="65" spans="2:6" ht="19.5" thickBot="1">
      <c r="B65" s="214"/>
      <c r="C65" s="215"/>
      <c r="D65" s="215"/>
      <c r="E65" s="52"/>
      <c r="F65" s="208"/>
    </row>
    <row r="66" spans="2:6" ht="19.5" thickBot="1">
      <c r="B66" s="214"/>
      <c r="C66" s="215"/>
      <c r="D66" s="215"/>
      <c r="E66" s="52"/>
      <c r="F66" s="208"/>
    </row>
    <row r="67" spans="2:6" ht="19.5" thickBot="1">
      <c r="B67" s="214"/>
      <c r="C67" s="215"/>
      <c r="D67" s="215"/>
      <c r="E67" s="52"/>
      <c r="F67" s="208"/>
    </row>
    <row r="68" spans="2:6" ht="19.5" thickBot="1">
      <c r="B68" s="214"/>
      <c r="C68" s="215"/>
      <c r="D68" s="215"/>
      <c r="E68" s="52"/>
      <c r="F68" s="208"/>
    </row>
    <row r="69" spans="2:6" ht="19.5" thickBot="1">
      <c r="B69" s="214"/>
      <c r="C69" s="215"/>
      <c r="D69" s="215"/>
      <c r="E69" s="52"/>
      <c r="F69" s="208"/>
    </row>
    <row r="70" spans="2:6" ht="19.5" thickBot="1">
      <c r="B70" s="214"/>
      <c r="C70" s="215"/>
      <c r="D70" s="215"/>
      <c r="E70" s="52"/>
      <c r="F70" s="208"/>
    </row>
    <row r="71" spans="2:6" ht="19.5" thickBot="1">
      <c r="B71" s="214"/>
      <c r="C71" s="215"/>
      <c r="D71" s="215"/>
      <c r="E71" s="52"/>
      <c r="F71" s="208"/>
    </row>
    <row r="72" spans="2:6" ht="19.5" thickBot="1">
      <c r="B72" s="214"/>
      <c r="C72" s="215"/>
      <c r="D72" s="215"/>
      <c r="E72" s="52"/>
      <c r="F72" s="208"/>
    </row>
    <row r="73" spans="2:6" ht="19.5" thickBot="1">
      <c r="B73" s="214"/>
      <c r="C73" s="215"/>
      <c r="D73" s="215"/>
      <c r="E73" s="52"/>
      <c r="F73" s="208"/>
    </row>
    <row r="74" spans="2:6" ht="19.5" thickBot="1">
      <c r="B74" s="214"/>
      <c r="C74" s="215"/>
      <c r="D74" s="215"/>
      <c r="E74" s="52"/>
      <c r="F74" s="208"/>
    </row>
  </sheetData>
  <dataValidations count="1">
    <dataValidation type="list" allowBlank="1" showInputMessage="1" showErrorMessage="1" sqref="B7:B74">
      <formula1>spendType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X14"/>
  <sheetViews>
    <sheetView rightToLeft="1" tabSelected="1" topLeftCell="AU1" workbookViewId="0">
      <selection activeCell="AW15" sqref="AW15"/>
    </sheetView>
  </sheetViews>
  <sheetFormatPr defaultRowHeight="15"/>
  <cols>
    <col min="1" max="1" width="21.7109375" customWidth="1"/>
    <col min="2" max="2" width="20.42578125" customWidth="1"/>
    <col min="3" max="3" width="39.7109375" customWidth="1"/>
    <col min="4" max="4" width="20.85546875" customWidth="1"/>
    <col min="5" max="5" width="19.42578125" customWidth="1"/>
    <col min="6" max="8" width="19.5703125" customWidth="1"/>
    <col min="9" max="13" width="25.140625" customWidth="1"/>
    <col min="14" max="15" width="31" customWidth="1"/>
    <col min="16" max="18" width="19.5703125" customWidth="1"/>
    <col min="19" max="19" width="25.140625" customWidth="1"/>
    <col min="20" max="20" width="20.85546875" customWidth="1"/>
    <col min="21" max="21" width="19.42578125" customWidth="1"/>
    <col min="22" max="23" width="31" customWidth="1"/>
    <col min="24" max="24" width="18" customWidth="1"/>
    <col min="25" max="25" width="60.7109375" customWidth="1"/>
    <col min="26" max="27" width="27.42578125" customWidth="1"/>
    <col min="28" max="28" width="20.140625" customWidth="1"/>
    <col min="29" max="29" width="19.140625" customWidth="1"/>
    <col min="30" max="31" width="20.140625" customWidth="1"/>
    <col min="32" max="32" width="19.140625" customWidth="1"/>
    <col min="33" max="33" width="24" customWidth="1"/>
    <col min="34" max="34" width="21.28515625" customWidth="1"/>
    <col min="35" max="35" width="23" customWidth="1"/>
    <col min="36" max="36" width="19.85546875" customWidth="1"/>
    <col min="37" max="38" width="33.28515625" customWidth="1"/>
    <col min="39" max="41" width="35" customWidth="1"/>
    <col min="42" max="42" width="22.28515625" customWidth="1"/>
    <col min="43" max="43" width="30.140625" customWidth="1"/>
    <col min="44" max="50" width="48.140625" customWidth="1"/>
  </cols>
  <sheetData>
    <row r="1" spans="1:50" ht="21.75">
      <c r="A1" s="1" t="s">
        <v>158</v>
      </c>
      <c r="B1" s="1" t="s">
        <v>18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205</v>
      </c>
      <c r="H1" s="1" t="s">
        <v>220</v>
      </c>
      <c r="I1" s="1" t="s">
        <v>230</v>
      </c>
      <c r="J1" s="1" t="s">
        <v>231</v>
      </c>
      <c r="K1" s="1" t="s">
        <v>235</v>
      </c>
      <c r="L1" s="1" t="s">
        <v>240</v>
      </c>
      <c r="M1" s="1" t="s">
        <v>604</v>
      </c>
      <c r="N1" s="1" t="s">
        <v>63</v>
      </c>
      <c r="O1" s="1" t="s">
        <v>64</v>
      </c>
      <c r="P1" s="1" t="s">
        <v>125</v>
      </c>
      <c r="Q1" s="1" t="s">
        <v>1</v>
      </c>
      <c r="R1" s="1" t="s">
        <v>540</v>
      </c>
      <c r="S1" s="1" t="s">
        <v>546</v>
      </c>
      <c r="T1" s="1" t="s">
        <v>110</v>
      </c>
      <c r="U1" s="1" t="s">
        <v>122</v>
      </c>
      <c r="V1" s="1" t="s">
        <v>123</v>
      </c>
      <c r="W1" s="1" t="s">
        <v>124</v>
      </c>
      <c r="X1" s="5" t="s">
        <v>138</v>
      </c>
      <c r="Y1" s="5" t="s">
        <v>147</v>
      </c>
      <c r="Z1" s="5" t="s">
        <v>154</v>
      </c>
      <c r="AA1" s="5" t="s">
        <v>499</v>
      </c>
      <c r="AB1" s="5" t="s">
        <v>152</v>
      </c>
      <c r="AC1" s="5" t="s">
        <v>162</v>
      </c>
      <c r="AD1" s="5" t="s">
        <v>502</v>
      </c>
      <c r="AE1" s="5" t="s">
        <v>503</v>
      </c>
      <c r="AF1" s="5" t="s">
        <v>166</v>
      </c>
      <c r="AG1" s="5" t="s">
        <v>176</v>
      </c>
      <c r="AH1" s="5" t="s">
        <v>186</v>
      </c>
      <c r="AI1" s="5" t="s">
        <v>427</v>
      </c>
      <c r="AJ1" s="5" t="s">
        <v>285</v>
      </c>
      <c r="AK1" s="5" t="s">
        <v>247</v>
      </c>
      <c r="AL1" s="5" t="s">
        <v>248</v>
      </c>
      <c r="AM1" s="5" t="s">
        <v>286</v>
      </c>
      <c r="AN1" s="5" t="s">
        <v>289</v>
      </c>
      <c r="AO1" s="5" t="s">
        <v>1</v>
      </c>
      <c r="AP1" s="5" t="s">
        <v>447</v>
      </c>
      <c r="AQ1" s="5" t="s">
        <v>468</v>
      </c>
      <c r="AR1" s="5" t="s">
        <v>482</v>
      </c>
      <c r="AS1" s="5" t="s">
        <v>516</v>
      </c>
      <c r="AT1" s="5" t="s">
        <v>517</v>
      </c>
      <c r="AU1" s="5" t="s">
        <v>518</v>
      </c>
      <c r="AV1" s="5" t="s">
        <v>533</v>
      </c>
      <c r="AW1" s="5" t="s">
        <v>534</v>
      </c>
      <c r="AX1" s="5" t="s">
        <v>535</v>
      </c>
    </row>
    <row r="2" spans="1:50" ht="22.5" customHeight="1">
      <c r="A2" s="2" t="s">
        <v>38</v>
      </c>
      <c r="B2" s="2" t="s">
        <v>38</v>
      </c>
      <c r="C2" s="2" t="s">
        <v>38</v>
      </c>
      <c r="D2" s="2" t="s">
        <v>38</v>
      </c>
      <c r="E2" s="2" t="s">
        <v>38</v>
      </c>
      <c r="F2" s="2" t="s">
        <v>38</v>
      </c>
      <c r="G2" s="2" t="s">
        <v>38</v>
      </c>
      <c r="H2" s="2" t="s">
        <v>38</v>
      </c>
      <c r="I2" s="2" t="s">
        <v>38</v>
      </c>
      <c r="J2" s="2" t="s">
        <v>38</v>
      </c>
      <c r="K2" s="2" t="s">
        <v>38</v>
      </c>
      <c r="L2" s="2" t="s">
        <v>38</v>
      </c>
      <c r="M2" s="2" t="s">
        <v>38</v>
      </c>
      <c r="N2" s="2" t="s">
        <v>38</v>
      </c>
      <c r="O2" s="2" t="s">
        <v>38</v>
      </c>
      <c r="P2" s="2" t="s">
        <v>38</v>
      </c>
      <c r="Q2" s="2" t="s">
        <v>38</v>
      </c>
      <c r="R2" s="2" t="s">
        <v>38</v>
      </c>
      <c r="S2" s="2" t="s">
        <v>38</v>
      </c>
      <c r="T2" s="2" t="s">
        <v>38</v>
      </c>
      <c r="U2" s="2" t="s">
        <v>38</v>
      </c>
      <c r="V2" s="2" t="s">
        <v>38</v>
      </c>
      <c r="W2" s="2" t="s">
        <v>38</v>
      </c>
      <c r="X2" s="2" t="s">
        <v>38</v>
      </c>
      <c r="Y2" s="7" t="s">
        <v>38</v>
      </c>
      <c r="Z2" s="2" t="s">
        <v>38</v>
      </c>
      <c r="AA2" s="2" t="s">
        <v>38</v>
      </c>
      <c r="AB2" s="2" t="s">
        <v>38</v>
      </c>
      <c r="AC2" s="2" t="s">
        <v>38</v>
      </c>
      <c r="AD2" s="2" t="s">
        <v>38</v>
      </c>
      <c r="AE2" s="2" t="s">
        <v>38</v>
      </c>
      <c r="AF2" s="2" t="s">
        <v>38</v>
      </c>
      <c r="AG2" s="2" t="s">
        <v>38</v>
      </c>
      <c r="AH2" s="2" t="s">
        <v>38</v>
      </c>
      <c r="AI2" s="2" t="s">
        <v>38</v>
      </c>
      <c r="AJ2" s="2" t="s">
        <v>38</v>
      </c>
      <c r="AK2" s="2" t="s">
        <v>38</v>
      </c>
      <c r="AL2" s="2" t="s">
        <v>38</v>
      </c>
      <c r="AM2" s="2" t="s">
        <v>38</v>
      </c>
      <c r="AN2" s="2" t="s">
        <v>38</v>
      </c>
      <c r="AO2" s="2" t="s">
        <v>38</v>
      </c>
      <c r="AP2" s="2" t="s">
        <v>38</v>
      </c>
      <c r="AQ2" s="2" t="s">
        <v>38</v>
      </c>
      <c r="AR2" s="2" t="s">
        <v>38</v>
      </c>
      <c r="AS2" s="2" t="s">
        <v>38</v>
      </c>
      <c r="AT2" s="2" t="s">
        <v>38</v>
      </c>
      <c r="AU2" s="2" t="s">
        <v>38</v>
      </c>
      <c r="AV2" s="2" t="s">
        <v>38</v>
      </c>
      <c r="AW2" s="2" t="s">
        <v>38</v>
      </c>
      <c r="AX2" s="2" t="s">
        <v>38</v>
      </c>
    </row>
    <row r="3" spans="1:50" ht="22.5" customHeight="1">
      <c r="A3" s="2" t="s">
        <v>159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206</v>
      </c>
      <c r="H3" s="2" t="s">
        <v>214</v>
      </c>
      <c r="I3" s="2" t="s">
        <v>222</v>
      </c>
      <c r="J3" s="2" t="s">
        <v>232</v>
      </c>
      <c r="K3" s="2" t="s">
        <v>236</v>
      </c>
      <c r="L3" s="2" t="s">
        <v>241</v>
      </c>
      <c r="M3" s="2" t="s">
        <v>605</v>
      </c>
      <c r="N3" s="2" t="s">
        <v>65</v>
      </c>
      <c r="O3" s="2" t="s">
        <v>65</v>
      </c>
      <c r="P3" s="2" t="s">
        <v>24</v>
      </c>
      <c r="Q3" s="2" t="s">
        <v>103</v>
      </c>
      <c r="R3" s="2" t="s">
        <v>543</v>
      </c>
      <c r="S3" s="2" t="s">
        <v>547</v>
      </c>
      <c r="T3" s="2" t="s">
        <v>126</v>
      </c>
      <c r="U3" s="2" t="s">
        <v>42</v>
      </c>
      <c r="V3" s="2" t="s">
        <v>116</v>
      </c>
      <c r="W3" s="2" t="s">
        <v>120</v>
      </c>
      <c r="X3" s="6" t="s">
        <v>139</v>
      </c>
      <c r="Y3" s="2" t="s">
        <v>143</v>
      </c>
      <c r="Z3" s="2" t="s">
        <v>155</v>
      </c>
      <c r="AA3" s="2" t="s">
        <v>155</v>
      </c>
      <c r="AB3" s="2" t="s">
        <v>151</v>
      </c>
      <c r="AC3" s="2" t="s">
        <v>120</v>
      </c>
      <c r="AD3" s="2" t="s">
        <v>151</v>
      </c>
      <c r="AE3" s="2" t="s">
        <v>603</v>
      </c>
      <c r="AF3" s="2" t="s">
        <v>167</v>
      </c>
      <c r="AG3" s="2" t="s">
        <v>168</v>
      </c>
      <c r="AH3" s="2" t="s">
        <v>181</v>
      </c>
      <c r="AI3" s="2" t="s">
        <v>182</v>
      </c>
      <c r="AJ3" s="2" t="s">
        <v>193</v>
      </c>
      <c r="AK3" s="2" t="s">
        <v>249</v>
      </c>
      <c r="AL3" s="2" t="s">
        <v>259</v>
      </c>
      <c r="AM3" s="2" t="s">
        <v>274</v>
      </c>
      <c r="AN3" s="2" t="s">
        <v>290</v>
      </c>
      <c r="AO3" s="2" t="s">
        <v>430</v>
      </c>
      <c r="AP3" s="2" t="s">
        <v>448</v>
      </c>
      <c r="AQ3" s="2" t="s">
        <v>469</v>
      </c>
      <c r="AR3" s="2" t="s">
        <v>483</v>
      </c>
      <c r="AS3" s="2" t="s">
        <v>519</v>
      </c>
      <c r="AT3" s="2" t="s">
        <v>520</v>
      </c>
      <c r="AU3" s="2" t="s">
        <v>522</v>
      </c>
      <c r="AV3" s="2" t="s">
        <v>676</v>
      </c>
      <c r="AW3" s="2" t="s">
        <v>151</v>
      </c>
      <c r="AX3" s="2" t="s">
        <v>522</v>
      </c>
    </row>
    <row r="4" spans="1:50" ht="22.5" customHeight="1">
      <c r="A4" s="2" t="s">
        <v>160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48</v>
      </c>
      <c r="G4" s="2" t="s">
        <v>207</v>
      </c>
      <c r="H4" s="2" t="s">
        <v>215</v>
      </c>
      <c r="I4" s="2" t="s">
        <v>223</v>
      </c>
      <c r="J4" s="2" t="s">
        <v>233</v>
      </c>
      <c r="K4" s="2" t="s">
        <v>226</v>
      </c>
      <c r="L4" s="2" t="s">
        <v>242</v>
      </c>
      <c r="M4" s="2" t="s">
        <v>606</v>
      </c>
      <c r="N4" s="2" t="s">
        <v>66</v>
      </c>
      <c r="O4" s="2" t="s">
        <v>73</v>
      </c>
      <c r="P4" s="2" t="s">
        <v>25</v>
      </c>
      <c r="Q4" s="2" t="s">
        <v>104</v>
      </c>
      <c r="R4" s="2" t="s">
        <v>544</v>
      </c>
      <c r="S4" s="2" t="s">
        <v>548</v>
      </c>
      <c r="T4" s="2" t="s">
        <v>127</v>
      </c>
      <c r="U4" s="2" t="s">
        <v>47</v>
      </c>
      <c r="V4" s="2" t="s">
        <v>117</v>
      </c>
      <c r="W4" s="2" t="s">
        <v>121</v>
      </c>
      <c r="X4" s="6" t="s">
        <v>140</v>
      </c>
      <c r="Y4" s="2" t="s">
        <v>144</v>
      </c>
      <c r="Z4" s="2" t="s">
        <v>153</v>
      </c>
      <c r="AA4" s="2" t="s">
        <v>497</v>
      </c>
      <c r="AC4" s="2" t="s">
        <v>74</v>
      </c>
      <c r="AD4" s="2" t="s">
        <v>507</v>
      </c>
      <c r="AE4" s="2" t="s">
        <v>507</v>
      </c>
      <c r="AF4" s="2" t="s">
        <v>582</v>
      </c>
      <c r="AG4" s="2" t="s">
        <v>169</v>
      </c>
      <c r="AH4" s="2" t="s">
        <v>182</v>
      </c>
      <c r="AI4" s="2" t="s">
        <v>187</v>
      </c>
      <c r="AJ4" s="2" t="s">
        <v>194</v>
      </c>
      <c r="AK4" s="2" t="s">
        <v>250</v>
      </c>
      <c r="AL4" s="2" t="s">
        <v>260</v>
      </c>
      <c r="AM4" s="2" t="s">
        <v>275</v>
      </c>
      <c r="AN4" s="2" t="s">
        <v>291</v>
      </c>
      <c r="AO4" s="2" t="s">
        <v>431</v>
      </c>
      <c r="AP4" s="2" t="s">
        <v>449</v>
      </c>
      <c r="AQ4" s="2" t="s">
        <v>470</v>
      </c>
      <c r="AR4" s="2" t="s">
        <v>484</v>
      </c>
      <c r="AT4" s="2" t="s">
        <v>521</v>
      </c>
      <c r="AU4" s="2" t="s">
        <v>120</v>
      </c>
      <c r="AV4" s="2" t="s">
        <v>673</v>
      </c>
      <c r="AW4" s="2" t="s">
        <v>521</v>
      </c>
      <c r="AX4" s="2" t="s">
        <v>120</v>
      </c>
    </row>
    <row r="5" spans="1:50" ht="22.5" customHeight="1">
      <c r="B5" s="2" t="s">
        <v>49</v>
      </c>
      <c r="C5" s="2" t="s">
        <v>50</v>
      </c>
      <c r="D5" s="2" t="s">
        <v>51</v>
      </c>
      <c r="E5" s="2" t="s">
        <v>52</v>
      </c>
      <c r="F5" s="2" t="s">
        <v>53</v>
      </c>
      <c r="G5" s="2" t="s">
        <v>208</v>
      </c>
      <c r="H5" s="2" t="s">
        <v>216</v>
      </c>
      <c r="I5" s="2" t="s">
        <v>224</v>
      </c>
      <c r="J5" s="2" t="s">
        <v>234</v>
      </c>
      <c r="K5" s="2" t="s">
        <v>52</v>
      </c>
      <c r="M5" s="2" t="s">
        <v>607</v>
      </c>
      <c r="N5" s="2" t="s">
        <v>67</v>
      </c>
      <c r="O5" s="2" t="s">
        <v>74</v>
      </c>
      <c r="P5" s="2" t="s">
        <v>26</v>
      </c>
      <c r="Q5" s="2" t="s">
        <v>105</v>
      </c>
      <c r="R5" s="2" t="s">
        <v>545</v>
      </c>
      <c r="T5" s="2" t="s">
        <v>128</v>
      </c>
      <c r="U5" s="2" t="s">
        <v>52</v>
      </c>
      <c r="V5" s="2" t="s">
        <v>118</v>
      </c>
      <c r="W5" s="3"/>
      <c r="X5" s="6" t="s">
        <v>141</v>
      </c>
      <c r="Y5" s="2" t="s">
        <v>145</v>
      </c>
      <c r="AA5" s="2" t="s">
        <v>498</v>
      </c>
      <c r="AE5" s="2" t="s">
        <v>508</v>
      </c>
      <c r="AF5" s="2" t="s">
        <v>583</v>
      </c>
      <c r="AG5" s="2" t="s">
        <v>170</v>
      </c>
      <c r="AH5" s="2" t="s">
        <v>183</v>
      </c>
      <c r="AI5" s="2" t="s">
        <v>188</v>
      </c>
      <c r="AJ5" s="2" t="s">
        <v>195</v>
      </c>
      <c r="AK5" s="2" t="s">
        <v>251</v>
      </c>
      <c r="AL5" s="2" t="s">
        <v>261</v>
      </c>
      <c r="AM5" s="2" t="s">
        <v>276</v>
      </c>
      <c r="AN5" s="2" t="s">
        <v>292</v>
      </c>
      <c r="AO5" s="2" t="s">
        <v>585</v>
      </c>
      <c r="AP5" s="2" t="s">
        <v>450</v>
      </c>
      <c r="AQ5" s="2" t="s">
        <v>471</v>
      </c>
      <c r="AR5" s="2" t="s">
        <v>485</v>
      </c>
      <c r="AT5" s="2" t="s">
        <v>522</v>
      </c>
      <c r="AU5" s="2" t="s">
        <v>523</v>
      </c>
      <c r="AV5" s="2" t="s">
        <v>675</v>
      </c>
      <c r="AW5" s="2" t="s">
        <v>522</v>
      </c>
      <c r="AX5" s="2" t="s">
        <v>523</v>
      </c>
    </row>
    <row r="6" spans="1:50" ht="28.5" customHeight="1">
      <c r="B6" s="2" t="s">
        <v>54</v>
      </c>
      <c r="C6" s="2" t="s">
        <v>55</v>
      </c>
      <c r="D6" s="2" t="s">
        <v>56</v>
      </c>
      <c r="E6" s="2" t="s">
        <v>57</v>
      </c>
      <c r="F6" s="3"/>
      <c r="G6" s="2" t="s">
        <v>209</v>
      </c>
      <c r="H6" s="2" t="s">
        <v>217</v>
      </c>
      <c r="I6" s="2" t="s">
        <v>225</v>
      </c>
      <c r="K6" s="2" t="s">
        <v>237</v>
      </c>
      <c r="M6" s="2" t="s">
        <v>608</v>
      </c>
      <c r="N6" s="2" t="s">
        <v>68</v>
      </c>
      <c r="O6" s="2" t="s">
        <v>75</v>
      </c>
      <c r="P6" s="3"/>
      <c r="Q6" s="2" t="s">
        <v>106</v>
      </c>
      <c r="T6" s="3"/>
      <c r="U6" s="2" t="s">
        <v>114</v>
      </c>
      <c r="V6" s="2" t="s">
        <v>119</v>
      </c>
      <c r="W6" s="3"/>
      <c r="Y6" s="2" t="s">
        <v>146</v>
      </c>
      <c r="AA6" s="2" t="s">
        <v>153</v>
      </c>
      <c r="AE6" s="2" t="s">
        <v>190</v>
      </c>
      <c r="AF6" s="2" t="s">
        <v>584</v>
      </c>
      <c r="AG6" s="2" t="s">
        <v>171</v>
      </c>
      <c r="AH6" s="2" t="s">
        <v>184</v>
      </c>
      <c r="AI6" s="2" t="s">
        <v>189</v>
      </c>
      <c r="AJ6" s="2" t="s">
        <v>196</v>
      </c>
      <c r="AK6" s="2" t="s">
        <v>252</v>
      </c>
      <c r="AL6" s="2" t="s">
        <v>262</v>
      </c>
      <c r="AM6" s="2" t="s">
        <v>277</v>
      </c>
      <c r="AN6" s="2" t="s">
        <v>293</v>
      </c>
      <c r="AO6" s="2" t="s">
        <v>432</v>
      </c>
      <c r="AQ6" s="2" t="s">
        <v>472</v>
      </c>
      <c r="AR6" s="2" t="s">
        <v>486</v>
      </c>
      <c r="AU6" s="2" t="s">
        <v>74</v>
      </c>
      <c r="AV6" s="2" t="s">
        <v>674</v>
      </c>
      <c r="AX6" s="2" t="s">
        <v>74</v>
      </c>
    </row>
    <row r="7" spans="1:50" ht="28.5" customHeight="1">
      <c r="B7" s="2" t="s">
        <v>58</v>
      </c>
      <c r="C7" s="2" t="s">
        <v>59</v>
      </c>
      <c r="D7" s="2" t="s">
        <v>59</v>
      </c>
      <c r="E7" s="2" t="s">
        <v>60</v>
      </c>
      <c r="F7" s="3"/>
      <c r="G7" s="2" t="s">
        <v>210</v>
      </c>
      <c r="H7" s="2" t="s">
        <v>218</v>
      </c>
      <c r="I7" s="2" t="s">
        <v>226</v>
      </c>
      <c r="K7" s="2" t="s">
        <v>238</v>
      </c>
      <c r="M7" s="2" t="s">
        <v>609</v>
      </c>
      <c r="N7" s="2" t="s">
        <v>69</v>
      </c>
      <c r="O7" s="3"/>
      <c r="P7" s="3"/>
      <c r="Q7" s="2" t="s">
        <v>107</v>
      </c>
      <c r="T7" s="3"/>
      <c r="U7" s="2" t="s">
        <v>115</v>
      </c>
      <c r="V7" s="2" t="s">
        <v>69</v>
      </c>
      <c r="W7" s="3"/>
      <c r="Y7" s="8" t="s">
        <v>148</v>
      </c>
      <c r="AE7" s="2" t="s">
        <v>74</v>
      </c>
      <c r="AG7" s="2" t="s">
        <v>172</v>
      </c>
      <c r="AH7" s="2" t="s">
        <v>185</v>
      </c>
      <c r="AI7" s="2" t="s">
        <v>190</v>
      </c>
      <c r="AJ7" s="2" t="s">
        <v>197</v>
      </c>
      <c r="AK7" s="2" t="s">
        <v>253</v>
      </c>
      <c r="AL7" s="2" t="s">
        <v>263</v>
      </c>
      <c r="AM7" s="2" t="s">
        <v>278</v>
      </c>
      <c r="AN7" s="2" t="s">
        <v>294</v>
      </c>
      <c r="AO7" s="9"/>
      <c r="AQ7" s="2" t="s">
        <v>471</v>
      </c>
      <c r="AR7" s="2" t="s">
        <v>487</v>
      </c>
      <c r="AU7" s="2" t="s">
        <v>524</v>
      </c>
    </row>
    <row r="8" spans="1:50" ht="21.75">
      <c r="B8" s="2" t="s">
        <v>61</v>
      </c>
      <c r="C8" s="3"/>
      <c r="D8" s="3"/>
      <c r="E8" s="3"/>
      <c r="F8" s="3"/>
      <c r="G8" s="2" t="s">
        <v>211</v>
      </c>
      <c r="H8" s="2" t="s">
        <v>663</v>
      </c>
      <c r="I8" s="2" t="s">
        <v>227</v>
      </c>
      <c r="K8" s="2" t="s">
        <v>239</v>
      </c>
      <c r="M8" s="2" t="s">
        <v>610</v>
      </c>
      <c r="N8" s="2" t="s">
        <v>70</v>
      </c>
      <c r="O8" s="3"/>
      <c r="P8" s="3"/>
      <c r="Q8" s="2" t="s">
        <v>108</v>
      </c>
      <c r="T8" s="3"/>
      <c r="U8" s="3"/>
      <c r="V8" s="3"/>
      <c r="W8" s="3"/>
      <c r="AG8" s="2" t="s">
        <v>173</v>
      </c>
      <c r="AH8" s="2" t="s">
        <v>69</v>
      </c>
      <c r="AI8" s="2" t="s">
        <v>191</v>
      </c>
      <c r="AJ8" s="2" t="s">
        <v>198</v>
      </c>
      <c r="AK8" s="2" t="s">
        <v>254</v>
      </c>
      <c r="AL8" s="2" t="s">
        <v>264</v>
      </c>
      <c r="AM8" s="2" t="s">
        <v>279</v>
      </c>
      <c r="AN8" s="2" t="s">
        <v>295</v>
      </c>
      <c r="AO8" s="9"/>
      <c r="AQ8" s="2" t="s">
        <v>473</v>
      </c>
      <c r="AR8" s="2" t="s">
        <v>488</v>
      </c>
      <c r="AU8" s="2" t="s">
        <v>525</v>
      </c>
    </row>
    <row r="9" spans="1:50" ht="25.5" customHeight="1">
      <c r="B9" s="4" t="s">
        <v>62</v>
      </c>
      <c r="C9" s="3"/>
      <c r="D9" s="3"/>
      <c r="E9" s="3"/>
      <c r="F9" s="3"/>
      <c r="G9" s="3"/>
      <c r="H9" s="2" t="s">
        <v>219</v>
      </c>
      <c r="I9" s="2" t="s">
        <v>228</v>
      </c>
      <c r="M9" s="2" t="s">
        <v>611</v>
      </c>
      <c r="N9" s="2" t="s">
        <v>71</v>
      </c>
      <c r="O9" s="3"/>
      <c r="P9" s="3"/>
      <c r="Q9" s="2" t="s">
        <v>59</v>
      </c>
      <c r="T9" s="3"/>
      <c r="U9" s="3"/>
      <c r="V9" s="3"/>
      <c r="AG9" s="2" t="s">
        <v>174</v>
      </c>
      <c r="AJ9" s="2" t="s">
        <v>199</v>
      </c>
      <c r="AK9" s="2" t="s">
        <v>255</v>
      </c>
      <c r="AL9" s="2" t="s">
        <v>258</v>
      </c>
      <c r="AM9" s="2" t="s">
        <v>280</v>
      </c>
      <c r="AQ9" s="2" t="s">
        <v>245</v>
      </c>
      <c r="AR9" s="2" t="s">
        <v>489</v>
      </c>
    </row>
    <row r="10" spans="1:50" ht="21.75">
      <c r="I10" s="2" t="s">
        <v>229</v>
      </c>
      <c r="N10" s="2" t="s">
        <v>72</v>
      </c>
      <c r="O10" s="3"/>
      <c r="V10" s="3"/>
      <c r="W10" s="3"/>
      <c r="AG10" s="2" t="s">
        <v>175</v>
      </c>
      <c r="AJ10" s="2" t="s">
        <v>200</v>
      </c>
      <c r="AK10" s="2" t="s">
        <v>256</v>
      </c>
      <c r="AM10" s="2" t="s">
        <v>281</v>
      </c>
      <c r="AQ10" s="2" t="s">
        <v>474</v>
      </c>
      <c r="AR10" s="2" t="s">
        <v>490</v>
      </c>
    </row>
    <row r="11" spans="1:50" ht="21.75">
      <c r="V11" s="3"/>
      <c r="AJ11" s="2" t="s">
        <v>201</v>
      </c>
      <c r="AK11" s="2" t="s">
        <v>257</v>
      </c>
      <c r="AM11" s="2" t="s">
        <v>282</v>
      </c>
      <c r="AR11" s="2" t="s">
        <v>491</v>
      </c>
    </row>
    <row r="12" spans="1:50" ht="21.75">
      <c r="AJ12" s="2" t="s">
        <v>202</v>
      </c>
      <c r="AM12" s="2" t="s">
        <v>69</v>
      </c>
      <c r="AR12" s="2" t="s">
        <v>492</v>
      </c>
    </row>
    <row r="13" spans="1:50" ht="21.75">
      <c r="AM13" s="2" t="s">
        <v>283</v>
      </c>
      <c r="AR13" s="2" t="s">
        <v>493</v>
      </c>
    </row>
    <row r="14" spans="1:50" ht="21.75">
      <c r="AM14" s="2" t="s">
        <v>284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rightToLeft="1" topLeftCell="A4" workbookViewId="0">
      <selection activeCell="A4" sqref="A1:XFD1048576"/>
    </sheetView>
  </sheetViews>
  <sheetFormatPr defaultRowHeight="15"/>
  <cols>
    <col min="1" max="1" width="9.140625" style="17"/>
    <col min="2" max="5" width="15.85546875" style="17" customWidth="1"/>
    <col min="6" max="6" width="19" style="17" customWidth="1"/>
    <col min="7" max="7" width="19.7109375" style="17" customWidth="1"/>
    <col min="8" max="8" width="17.7109375" style="17" customWidth="1"/>
    <col min="9" max="10" width="20.140625" style="17" customWidth="1"/>
    <col min="11" max="11" width="22.5703125" style="17" customWidth="1"/>
    <col min="12" max="12" width="25.42578125" style="17" customWidth="1"/>
    <col min="13" max="14" width="15.5703125" style="17" customWidth="1"/>
    <col min="15" max="15" width="19" style="17" customWidth="1"/>
    <col min="16" max="17" width="9.140625" style="17"/>
    <col min="18" max="18" width="14.7109375" style="17" customWidth="1"/>
    <col min="19" max="19" width="15.42578125" style="17" customWidth="1"/>
    <col min="20" max="20" width="15.5703125" style="17" customWidth="1"/>
    <col min="21" max="21" width="19.140625" style="17" customWidth="1"/>
    <col min="22" max="16384" width="9.140625" style="17"/>
  </cols>
  <sheetData>
    <row r="1" spans="1:2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>
      <c r="B2" s="107" t="s">
        <v>413</v>
      </c>
      <c r="C2" s="107" t="s">
        <v>444</v>
      </c>
      <c r="D2" s="107" t="s">
        <v>322</v>
      </c>
      <c r="E2" s="107" t="s">
        <v>360</v>
      </c>
      <c r="F2" s="107" t="s">
        <v>542</v>
      </c>
      <c r="G2" s="107" t="s">
        <v>365</v>
      </c>
      <c r="H2" s="107" t="s">
        <v>403</v>
      </c>
      <c r="I2" s="107" t="s">
        <v>553</v>
      </c>
      <c r="J2" s="107" t="s">
        <v>400</v>
      </c>
      <c r="K2" s="107" t="s">
        <v>399</v>
      </c>
      <c r="L2" s="107" t="s">
        <v>405</v>
      </c>
      <c r="M2" s="107" t="s">
        <v>423</v>
      </c>
      <c r="N2" s="107" t="s">
        <v>372</v>
      </c>
      <c r="O2" s="107" t="s">
        <v>401</v>
      </c>
      <c r="P2" s="107" t="s">
        <v>407</v>
      </c>
      <c r="Q2" s="107" t="s">
        <v>425</v>
      </c>
      <c r="R2" s="107" t="s">
        <v>375</v>
      </c>
      <c r="S2" s="107" t="s">
        <v>402</v>
      </c>
      <c r="T2" s="107" t="s">
        <v>356</v>
      </c>
      <c r="U2" s="107" t="s">
        <v>344</v>
      </c>
      <c r="V2" s="107" t="s">
        <v>320</v>
      </c>
    </row>
    <row r="3" spans="1:22" ht="15.75" thickBot="1"/>
    <row r="4" spans="1:22" ht="31.5" thickBot="1">
      <c r="B4" s="271" t="s">
        <v>538</v>
      </c>
      <c r="C4" s="271"/>
      <c r="D4" s="108"/>
      <c r="E4" s="108"/>
      <c r="H4" s="272" t="s">
        <v>562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  <c r="T4" s="239" t="s">
        <v>94</v>
      </c>
      <c r="U4" s="240"/>
      <c r="V4" s="275"/>
    </row>
    <row r="5" spans="1:22" ht="31.5" thickBot="1">
      <c r="F5" s="109"/>
      <c r="H5" s="256" t="s">
        <v>23</v>
      </c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 t="s">
        <v>31</v>
      </c>
      <c r="U5" s="278"/>
      <c r="V5" s="279"/>
    </row>
    <row r="6" spans="1:22" ht="18.75" thickBot="1">
      <c r="H6" s="283" t="s">
        <v>24</v>
      </c>
      <c r="I6" s="284"/>
      <c r="J6" s="284"/>
      <c r="K6" s="285"/>
      <c r="L6" s="283" t="s">
        <v>25</v>
      </c>
      <c r="M6" s="284"/>
      <c r="N6" s="284"/>
      <c r="O6" s="285"/>
      <c r="P6" s="283" t="s">
        <v>26</v>
      </c>
      <c r="Q6" s="284"/>
      <c r="R6" s="284"/>
      <c r="S6" s="285"/>
      <c r="T6" s="280"/>
      <c r="U6" s="281"/>
      <c r="V6" s="282"/>
    </row>
    <row r="7" spans="1:22" ht="18.75" thickBot="1">
      <c r="B7" s="36" t="s">
        <v>94</v>
      </c>
      <c r="C7" s="36" t="s">
        <v>94</v>
      </c>
      <c r="D7" s="36" t="s">
        <v>434</v>
      </c>
      <c r="E7" s="68" t="s">
        <v>96</v>
      </c>
      <c r="F7" s="68" t="s">
        <v>96</v>
      </c>
      <c r="G7" s="36" t="s">
        <v>94</v>
      </c>
      <c r="H7" s="22" t="s">
        <v>94</v>
      </c>
      <c r="I7" s="22" t="s">
        <v>94</v>
      </c>
      <c r="J7" s="32" t="s">
        <v>96</v>
      </c>
      <c r="K7" s="32" t="s">
        <v>96</v>
      </c>
      <c r="L7" s="22" t="s">
        <v>94</v>
      </c>
      <c r="M7" s="22" t="s">
        <v>94</v>
      </c>
      <c r="N7" s="32" t="s">
        <v>96</v>
      </c>
      <c r="O7" s="32" t="s">
        <v>96</v>
      </c>
      <c r="P7" s="22" t="s">
        <v>94</v>
      </c>
      <c r="Q7" s="22" t="s">
        <v>94</v>
      </c>
      <c r="R7" s="32" t="s">
        <v>96</v>
      </c>
      <c r="S7" s="32" t="s">
        <v>96</v>
      </c>
      <c r="T7" s="22" t="s">
        <v>94</v>
      </c>
      <c r="U7" s="22" t="s">
        <v>94</v>
      </c>
      <c r="V7" s="22" t="s">
        <v>94</v>
      </c>
    </row>
    <row r="8" spans="1:22" ht="18.75" thickBot="1">
      <c r="B8" s="49" t="s">
        <v>539</v>
      </c>
      <c r="C8" s="46" t="s">
        <v>540</v>
      </c>
      <c r="D8" s="46" t="s">
        <v>441</v>
      </c>
      <c r="E8" s="46" t="s">
        <v>440</v>
      </c>
      <c r="F8" s="46" t="s">
        <v>615</v>
      </c>
      <c r="G8" s="110" t="s">
        <v>541</v>
      </c>
      <c r="H8" s="111" t="s">
        <v>23</v>
      </c>
      <c r="I8" s="112" t="s">
        <v>266</v>
      </c>
      <c r="J8" s="113" t="s">
        <v>28</v>
      </c>
      <c r="K8" s="113" t="s">
        <v>180</v>
      </c>
      <c r="L8" s="114" t="s">
        <v>23</v>
      </c>
      <c r="M8" s="112" t="s">
        <v>266</v>
      </c>
      <c r="N8" s="113" t="s">
        <v>28</v>
      </c>
      <c r="O8" s="113" t="s">
        <v>180</v>
      </c>
      <c r="P8" s="114" t="s">
        <v>23</v>
      </c>
      <c r="Q8" s="112" t="s">
        <v>266</v>
      </c>
      <c r="R8" s="115" t="s">
        <v>28</v>
      </c>
      <c r="S8" s="115" t="s">
        <v>180</v>
      </c>
      <c r="T8" s="74" t="s">
        <v>33</v>
      </c>
      <c r="U8" s="75" t="s">
        <v>23</v>
      </c>
      <c r="V8" s="73" t="s">
        <v>93</v>
      </c>
    </row>
    <row r="9" spans="1:22" ht="19.5" thickBot="1">
      <c r="A9" s="116"/>
      <c r="B9" s="117"/>
      <c r="C9" s="118"/>
      <c r="D9" s="16"/>
      <c r="E9" s="16"/>
      <c r="F9" s="119"/>
      <c r="G9" s="120"/>
      <c r="H9" s="121"/>
      <c r="I9" s="16"/>
      <c r="J9" s="122"/>
      <c r="K9" s="123"/>
      <c r="L9" s="121"/>
      <c r="M9" s="16"/>
      <c r="N9" s="122"/>
      <c r="O9" s="123"/>
      <c r="P9" s="121"/>
      <c r="Q9" s="16"/>
      <c r="R9" s="122"/>
      <c r="S9" s="123"/>
      <c r="T9" s="124"/>
      <c r="U9" s="125" t="str">
        <f>IF(ISNA(VLOOKUP(T9,ORGANIZATION!$B:$J,9, FALSE))=TRUE, "", VLOOKUP(T9,ORGANIZATION!$B:$J,9, FALSE))</f>
        <v/>
      </c>
      <c r="V9" s="126"/>
    </row>
    <row r="10" spans="1:22" ht="19.5" thickBot="1">
      <c r="B10" s="127"/>
      <c r="C10" s="118"/>
      <c r="D10" s="16"/>
      <c r="E10" s="16"/>
      <c r="F10" s="128"/>
      <c r="G10" s="120"/>
      <c r="H10" s="129"/>
      <c r="I10" s="130"/>
      <c r="J10" s="131"/>
      <c r="K10" s="132"/>
      <c r="L10" s="129"/>
      <c r="M10" s="130"/>
      <c r="N10" s="131"/>
      <c r="O10" s="132"/>
      <c r="P10" s="129"/>
      <c r="Q10" s="130"/>
      <c r="R10" s="131"/>
      <c r="S10" s="132"/>
      <c r="T10" s="133"/>
      <c r="U10" s="125" t="str">
        <f>IF(ISNA(VLOOKUP(T10,ORGANIZATION!$B:$J,9, FALSE))=TRUE, "", VLOOKUP(T10,ORGANIZATION!$B:$J,9, FALSE))</f>
        <v/>
      </c>
      <c r="V10" s="134"/>
    </row>
  </sheetData>
  <dataConsolidate/>
  <mergeCells count="8">
    <mergeCell ref="B4:C4"/>
    <mergeCell ref="H4:S4"/>
    <mergeCell ref="T4:V4"/>
    <mergeCell ref="H5:S5"/>
    <mergeCell ref="T5:V6"/>
    <mergeCell ref="H6:K6"/>
    <mergeCell ref="L6:O6"/>
    <mergeCell ref="P6:S6"/>
  </mergeCells>
  <dataValidations count="3">
    <dataValidation type="list" allowBlank="1" showInputMessage="1" showErrorMessage="1" sqref="V9:V10">
      <formula1>MOU_OU_List</formula1>
    </dataValidation>
    <dataValidation type="list" allowBlank="1" showInputMessage="1" showErrorMessage="1" sqref="C9:C10">
      <formula1>MOU_Type</formula1>
    </dataValidation>
    <dataValidation type="list" allowBlank="1" showInputMessage="1" showErrorMessage="1" sqref="G9:G10">
      <formula1>Language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1043"/>
  <sheetViews>
    <sheetView rightToLeft="1" workbookViewId="0">
      <selection activeCell="H9" sqref="H9"/>
    </sheetView>
  </sheetViews>
  <sheetFormatPr defaultRowHeight="15"/>
  <cols>
    <col min="1" max="1" width="9.140625" style="17"/>
    <col min="2" max="2" width="15.85546875" style="17" customWidth="1"/>
    <col min="3" max="3" width="19.42578125" style="17" customWidth="1"/>
    <col min="4" max="4" width="19" style="17" customWidth="1"/>
    <col min="5" max="5" width="19.28515625" style="17" customWidth="1"/>
    <col min="6" max="6" width="17.5703125" style="17" customWidth="1"/>
    <col min="7" max="7" width="17.7109375" style="17" customWidth="1"/>
    <col min="8" max="8" width="19.7109375" style="17" customWidth="1"/>
    <col min="9" max="9" width="19.140625" style="17" customWidth="1"/>
    <col min="10" max="10" width="19.7109375" style="17" customWidth="1"/>
    <col min="11" max="11" width="17.7109375" style="17" customWidth="1"/>
    <col min="12" max="12" width="20.140625" style="17" customWidth="1"/>
    <col min="13" max="13" width="22.5703125" style="17" customWidth="1"/>
    <col min="14" max="14" width="25.42578125" style="17" customWidth="1"/>
    <col min="15" max="15" width="15.5703125" style="17" customWidth="1"/>
    <col min="16" max="16" width="19" style="17" customWidth="1"/>
    <col min="17" max="19" width="9.140625" style="17"/>
    <col min="20" max="20" width="14.85546875" style="17" customWidth="1"/>
    <col min="21" max="21" width="12" style="17" customWidth="1"/>
    <col min="22" max="22" width="13.7109375" style="17" customWidth="1"/>
    <col min="23" max="23" width="22.42578125" style="17" customWidth="1"/>
    <col min="24" max="24" width="18.7109375" style="17" customWidth="1"/>
    <col min="25" max="25" width="19.28515625" style="17" customWidth="1"/>
    <col min="26" max="26" width="19.140625" style="17" customWidth="1"/>
    <col min="27" max="27" width="19.5703125" style="17" customWidth="1"/>
    <col min="28" max="28" width="24.42578125" style="17" customWidth="1"/>
    <col min="29" max="29" width="12.85546875" style="17" customWidth="1"/>
    <col min="30" max="30" width="9.140625" style="17"/>
    <col min="31" max="31" width="11.5703125" style="17" customWidth="1"/>
    <col min="32" max="16384" width="9.140625" style="17"/>
  </cols>
  <sheetData>
    <row r="2" spans="2:31">
      <c r="B2" s="17" t="s">
        <v>355</v>
      </c>
      <c r="C2" s="17" t="s">
        <v>357</v>
      </c>
      <c r="D2" s="17" t="s">
        <v>358</v>
      </c>
      <c r="E2" s="17" t="s">
        <v>361</v>
      </c>
      <c r="F2" s="17" t="s">
        <v>327</v>
      </c>
      <c r="G2" s="17" t="s">
        <v>359</v>
      </c>
      <c r="H2" s="17" t="s">
        <v>322</v>
      </c>
      <c r="I2" s="17" t="s">
        <v>360</v>
      </c>
      <c r="J2" s="17" t="s">
        <v>365</v>
      </c>
      <c r="K2" s="17" t="s">
        <v>366</v>
      </c>
      <c r="L2" s="17" t="s">
        <v>367</v>
      </c>
      <c r="M2" s="17" t="s">
        <v>368</v>
      </c>
      <c r="N2" s="17" t="s">
        <v>370</v>
      </c>
      <c r="O2" s="17" t="s">
        <v>371</v>
      </c>
      <c r="P2" s="17" t="s">
        <v>372</v>
      </c>
      <c r="Q2" s="17" t="s">
        <v>373</v>
      </c>
      <c r="R2" s="17" t="s">
        <v>374</v>
      </c>
      <c r="S2" s="17" t="s">
        <v>375</v>
      </c>
      <c r="T2" s="17" t="s">
        <v>310</v>
      </c>
      <c r="U2" s="17" t="s">
        <v>311</v>
      </c>
      <c r="V2" s="17" t="s">
        <v>312</v>
      </c>
      <c r="W2" s="17" t="s">
        <v>313</v>
      </c>
      <c r="X2" s="17" t="s">
        <v>320</v>
      </c>
      <c r="Y2" s="17" t="s">
        <v>356</v>
      </c>
      <c r="Z2" s="17" t="s">
        <v>344</v>
      </c>
      <c r="AA2" s="17" t="s">
        <v>320</v>
      </c>
      <c r="AB2" s="17" t="s">
        <v>376</v>
      </c>
      <c r="AC2" s="17" t="s">
        <v>589</v>
      </c>
      <c r="AE2" s="17" t="s">
        <v>591</v>
      </c>
    </row>
    <row r="3" spans="2:31" ht="15.75" thickBot="1"/>
    <row r="4" spans="2:31" ht="39" customHeight="1" thickBot="1">
      <c r="B4" s="18" t="s">
        <v>92</v>
      </c>
      <c r="K4" s="286" t="s">
        <v>100</v>
      </c>
      <c r="L4" s="287"/>
      <c r="M4" s="287"/>
      <c r="N4" s="287"/>
      <c r="O4" s="287"/>
      <c r="P4" s="287"/>
      <c r="Q4" s="287"/>
      <c r="R4" s="287"/>
      <c r="S4" s="288"/>
      <c r="T4" s="239" t="s">
        <v>102</v>
      </c>
      <c r="U4" s="240"/>
      <c r="V4" s="240"/>
      <c r="W4" s="240"/>
      <c r="X4" s="275"/>
      <c r="Y4" s="239" t="s">
        <v>586</v>
      </c>
      <c r="Z4" s="240"/>
      <c r="AA4" s="240"/>
      <c r="AB4" s="275"/>
    </row>
    <row r="5" spans="2:31" ht="31.5" thickBot="1">
      <c r="C5" s="18"/>
      <c r="D5" s="18"/>
      <c r="K5" s="263" t="s">
        <v>23</v>
      </c>
      <c r="L5" s="264"/>
      <c r="M5" s="264"/>
      <c r="N5" s="264"/>
      <c r="O5" s="264"/>
      <c r="P5" s="264"/>
      <c r="Q5" s="264"/>
      <c r="R5" s="264"/>
      <c r="S5" s="264"/>
      <c r="T5" s="277" t="s">
        <v>29</v>
      </c>
      <c r="U5" s="278"/>
      <c r="V5" s="278"/>
      <c r="W5" s="278"/>
      <c r="X5" s="279"/>
      <c r="Y5" s="277" t="s">
        <v>31</v>
      </c>
      <c r="Z5" s="278"/>
      <c r="AA5" s="278"/>
      <c r="AB5" s="279"/>
      <c r="AC5" s="253" t="s">
        <v>96</v>
      </c>
      <c r="AD5" s="254"/>
      <c r="AE5" s="255"/>
    </row>
    <row r="6" spans="2:31" ht="18.75" thickBot="1">
      <c r="K6" s="292" t="s">
        <v>24</v>
      </c>
      <c r="L6" s="293"/>
      <c r="M6" s="294"/>
      <c r="N6" s="292" t="s">
        <v>25</v>
      </c>
      <c r="O6" s="293"/>
      <c r="P6" s="294"/>
      <c r="Q6" s="292" t="s">
        <v>26</v>
      </c>
      <c r="R6" s="293"/>
      <c r="S6" s="294"/>
      <c r="T6" s="135"/>
      <c r="U6" s="20" t="s">
        <v>95</v>
      </c>
      <c r="V6" s="21"/>
      <c r="W6" s="22"/>
      <c r="X6" s="136"/>
      <c r="Y6" s="289"/>
      <c r="Z6" s="290"/>
      <c r="AA6" s="290"/>
      <c r="AB6" s="291"/>
      <c r="AC6" s="247" t="s">
        <v>554</v>
      </c>
      <c r="AD6" s="248"/>
      <c r="AE6" s="252"/>
    </row>
    <row r="7" spans="2:31" ht="18.75" thickBot="1">
      <c r="B7" s="22" t="s">
        <v>94</v>
      </c>
      <c r="C7" s="22" t="s">
        <v>94</v>
      </c>
      <c r="D7" s="22" t="s">
        <v>94</v>
      </c>
      <c r="E7" s="22" t="s">
        <v>94</v>
      </c>
      <c r="F7" s="22" t="s">
        <v>94</v>
      </c>
      <c r="G7" s="22" t="s">
        <v>94</v>
      </c>
      <c r="H7" s="22" t="s">
        <v>94</v>
      </c>
      <c r="I7" s="32" t="s">
        <v>96</v>
      </c>
      <c r="J7" s="22" t="s">
        <v>94</v>
      </c>
      <c r="K7" s="22" t="s">
        <v>94</v>
      </c>
      <c r="L7" s="22" t="s">
        <v>94</v>
      </c>
      <c r="M7" s="32" t="s">
        <v>96</v>
      </c>
      <c r="N7" s="22" t="s">
        <v>94</v>
      </c>
      <c r="O7" s="22" t="s">
        <v>94</v>
      </c>
      <c r="P7" s="32" t="s">
        <v>96</v>
      </c>
      <c r="Q7" s="22" t="s">
        <v>94</v>
      </c>
      <c r="R7" s="22" t="s">
        <v>94</v>
      </c>
      <c r="S7" s="32" t="s">
        <v>96</v>
      </c>
      <c r="T7" s="22" t="s">
        <v>94</v>
      </c>
      <c r="U7" s="239" t="s">
        <v>94</v>
      </c>
      <c r="V7" s="275"/>
      <c r="W7" s="22" t="s">
        <v>94</v>
      </c>
      <c r="X7" s="22" t="s">
        <v>94</v>
      </c>
      <c r="Y7" s="22" t="s">
        <v>94</v>
      </c>
      <c r="Z7" s="22" t="s">
        <v>94</v>
      </c>
      <c r="AA7" s="22" t="s">
        <v>94</v>
      </c>
      <c r="AB7" s="33" t="s">
        <v>101</v>
      </c>
      <c r="AC7" s="36" t="s">
        <v>94</v>
      </c>
      <c r="AD7" s="36" t="s">
        <v>94</v>
      </c>
      <c r="AE7" s="36" t="s">
        <v>94</v>
      </c>
    </row>
    <row r="8" spans="2:31" ht="24" customHeight="1" thickBot="1">
      <c r="B8" s="137" t="s">
        <v>86</v>
      </c>
      <c r="C8" s="138" t="s">
        <v>17</v>
      </c>
      <c r="D8" s="138" t="s">
        <v>18</v>
      </c>
      <c r="E8" s="139" t="s">
        <v>22</v>
      </c>
      <c r="F8" s="139" t="s">
        <v>21</v>
      </c>
      <c r="G8" s="139" t="s">
        <v>84</v>
      </c>
      <c r="H8" s="139" t="s">
        <v>19</v>
      </c>
      <c r="I8" s="140" t="s">
        <v>20</v>
      </c>
      <c r="J8" s="139" t="s">
        <v>568</v>
      </c>
      <c r="K8" s="141" t="s">
        <v>23</v>
      </c>
      <c r="L8" s="142" t="s">
        <v>27</v>
      </c>
      <c r="M8" s="143" t="s">
        <v>28</v>
      </c>
      <c r="N8" s="144" t="s">
        <v>23</v>
      </c>
      <c r="O8" s="142" t="s">
        <v>27</v>
      </c>
      <c r="P8" s="143" t="s">
        <v>28</v>
      </c>
      <c r="Q8" s="144" t="s">
        <v>23</v>
      </c>
      <c r="R8" s="142" t="s">
        <v>27</v>
      </c>
      <c r="S8" s="145" t="s">
        <v>28</v>
      </c>
      <c r="T8" s="74" t="s">
        <v>30</v>
      </c>
      <c r="U8" s="75" t="s">
        <v>0</v>
      </c>
      <c r="V8" s="75" t="s">
        <v>7</v>
      </c>
      <c r="W8" s="75" t="s">
        <v>88</v>
      </c>
      <c r="X8" s="73" t="s">
        <v>93</v>
      </c>
      <c r="Y8" s="43" t="s">
        <v>33</v>
      </c>
      <c r="Z8" s="75" t="s">
        <v>0</v>
      </c>
      <c r="AA8" s="75" t="s">
        <v>93</v>
      </c>
      <c r="AB8" s="73" t="s">
        <v>32</v>
      </c>
      <c r="AC8" s="41" t="s">
        <v>587</v>
      </c>
      <c r="AD8" s="39" t="s">
        <v>588</v>
      </c>
      <c r="AE8" s="42" t="s">
        <v>559</v>
      </c>
    </row>
    <row r="9" spans="2:31" ht="18.75" customHeight="1" thickBot="1">
      <c r="B9" s="66"/>
      <c r="C9" s="146"/>
      <c r="D9" s="147"/>
      <c r="E9" s="147"/>
      <c r="F9" s="147"/>
      <c r="G9" s="148"/>
      <c r="H9" s="146"/>
      <c r="I9" s="13"/>
      <c r="J9" s="149"/>
      <c r="K9" s="149"/>
      <c r="L9" s="146"/>
      <c r="M9" s="13"/>
      <c r="N9" s="149"/>
      <c r="O9" s="146"/>
      <c r="P9" s="13"/>
      <c r="Q9" s="149"/>
      <c r="R9" s="146"/>
      <c r="S9" s="13"/>
      <c r="T9" s="150"/>
      <c r="U9" s="151" t="str">
        <f>IF(ISNA(VLOOKUP(T9,PERSON!$B:$C,2, FALSE))=TRUE, "", VLOOKUP(T9,PERSON!$B:$C,2, FALSE))</f>
        <v/>
      </c>
      <c r="V9" s="151" t="str">
        <f>IF(ISNA(VLOOKUP(T9,PERSON!$B:$D,3, FALSE))=TRUE, "", VLOOKUP(T9,PERSON!$B:$D,3, FALSE))</f>
        <v/>
      </c>
      <c r="W9" s="151" t="str">
        <f>IF(ISNA(VLOOKUP(T9,PERSON!$B:$E,4, FALSE))=TRUE, "", VLOOKUP(T9,PERSON!$B:$E,4, FALSE))</f>
        <v/>
      </c>
      <c r="X9" s="152"/>
      <c r="Y9" s="58"/>
      <c r="Z9" s="151" t="str">
        <f>IF(ISNA(VLOOKUP(Y9,ORGANIZATION!$B:$J,9, FALSE))=TRUE, "", VLOOKUP(Y9,ORGANIZATION!$B:$J,9, FALSE))</f>
        <v/>
      </c>
      <c r="AA9" s="153"/>
      <c r="AB9" s="154"/>
      <c r="AC9" s="66"/>
      <c r="AD9" s="67" t="str">
        <f>IF(ISNA(VLOOKUP(AC9,PRIZE_AWARD!$B:$F,5, FALSE))=TRUE, "", VLOOKUP(AC9,PRIZE_AWARD!$B:$F,5, FALSE))</f>
        <v/>
      </c>
      <c r="AE9" s="13"/>
    </row>
    <row r="10" spans="2:31" ht="19.5" thickBot="1">
      <c r="B10" s="66"/>
      <c r="C10" s="146"/>
      <c r="D10" s="147"/>
      <c r="E10" s="147"/>
      <c r="F10" s="147"/>
      <c r="G10" s="148"/>
      <c r="H10" s="146"/>
      <c r="I10" s="13"/>
      <c r="J10" s="149"/>
      <c r="K10" s="149"/>
      <c r="L10" s="146"/>
      <c r="M10" s="13"/>
      <c r="N10" s="149"/>
      <c r="O10" s="146"/>
      <c r="P10" s="13"/>
      <c r="Q10" s="149"/>
      <c r="R10" s="146"/>
      <c r="S10" s="13"/>
      <c r="T10" s="150"/>
      <c r="U10" s="151" t="str">
        <f>IF(ISNA(VLOOKUP(T10,PERSON!$B:$C,2, FALSE))=TRUE, "", VLOOKUP(T10,PERSON!$B:$C,2, FALSE))</f>
        <v/>
      </c>
      <c r="V10" s="151" t="str">
        <f>IF(ISNA(VLOOKUP(T10,PERSON!$B:$D,3, FALSE))=TRUE, "", VLOOKUP(T10,PERSON!$B:$D,3, FALSE))</f>
        <v/>
      </c>
      <c r="W10" s="151" t="str">
        <f>IF(ISNA(VLOOKUP(T10,PERSON!$B:$E,4, FALSE))=TRUE, "", VLOOKUP(T10,PERSON!$B:$E,4, FALSE))</f>
        <v/>
      </c>
      <c r="X10" s="152"/>
      <c r="Y10" s="58"/>
      <c r="Z10" s="151" t="str">
        <f>IF(ISNA(VLOOKUP(Y10,ORGANIZATION!$B:$J,9, FALSE))=TRUE, "", VLOOKUP(Y10,ORGANIZATION!$B:$J,9, FALSE))</f>
        <v/>
      </c>
      <c r="AA10" s="153"/>
      <c r="AB10" s="154"/>
      <c r="AC10" s="66"/>
      <c r="AD10" s="67" t="str">
        <f>IF(ISNA(VLOOKUP(AC10,PRIZE_AWARD!$B:$F,5, FALSE))=TRUE, "", VLOOKUP(AC10,PRIZE_AWARD!$B:$F,5, FALSE))</f>
        <v/>
      </c>
      <c r="AE10" s="13"/>
    </row>
    <row r="11" spans="2:31" ht="19.5" thickBot="1">
      <c r="B11" s="66"/>
      <c r="C11" s="146"/>
      <c r="D11" s="147"/>
      <c r="E11" s="147"/>
      <c r="F11" s="147"/>
      <c r="G11" s="148"/>
      <c r="H11" s="146"/>
      <c r="I11" s="13"/>
      <c r="J11" s="149"/>
      <c r="K11" s="149"/>
      <c r="L11" s="146"/>
      <c r="M11" s="13"/>
      <c r="N11" s="149"/>
      <c r="O11" s="146"/>
      <c r="P11" s="13"/>
      <c r="Q11" s="149"/>
      <c r="R11" s="146"/>
      <c r="S11" s="13"/>
      <c r="T11" s="150"/>
      <c r="U11" s="151" t="str">
        <f>IF(ISNA(VLOOKUP(T11,PERSON!$B:$C,2, FALSE))=TRUE, "", VLOOKUP(T11,PERSON!$B:$C,2, FALSE))</f>
        <v/>
      </c>
      <c r="V11" s="151" t="str">
        <f>IF(ISNA(VLOOKUP(T11,PERSON!$B:$D,3, FALSE))=TRUE, "", VLOOKUP(T11,PERSON!$B:$D,3, FALSE))</f>
        <v/>
      </c>
      <c r="W11" s="151" t="str">
        <f>IF(ISNA(VLOOKUP(T11,PERSON!$B:$E,4, FALSE))=TRUE, "", VLOOKUP(T11,PERSON!$B:$E,4, FALSE))</f>
        <v/>
      </c>
      <c r="X11" s="152"/>
      <c r="Y11" s="58"/>
      <c r="Z11" s="151" t="str">
        <f>IF(ISNA(VLOOKUP(Y11,ORGANIZATION!$B:$J,9, FALSE))=TRUE, "", VLOOKUP(Y11,ORGANIZATION!$B:$J,9, FALSE))</f>
        <v/>
      </c>
      <c r="AA11" s="153"/>
      <c r="AB11" s="154"/>
      <c r="AC11" s="66"/>
      <c r="AD11" s="67" t="str">
        <f>IF(ISNA(VLOOKUP(AC11,PRIZE_AWARD!$B:$F,5, FALSE))=TRUE, "", VLOOKUP(AC11,PRIZE_AWARD!$B:$F,5, FALSE))</f>
        <v/>
      </c>
      <c r="AE11" s="13"/>
    </row>
    <row r="1043" spans="2:11">
      <c r="B1043" s="17">
        <v>12</v>
      </c>
      <c r="K1043" s="17">
        <v>99999</v>
      </c>
    </row>
  </sheetData>
  <mergeCells count="12">
    <mergeCell ref="AC6:AE6"/>
    <mergeCell ref="AC5:AE5"/>
    <mergeCell ref="U7:V7"/>
    <mergeCell ref="K6:M6"/>
    <mergeCell ref="N6:P6"/>
    <mergeCell ref="Q6:S6"/>
    <mergeCell ref="K5:S5"/>
    <mergeCell ref="T4:X4"/>
    <mergeCell ref="Y4:AB4"/>
    <mergeCell ref="K4:S4"/>
    <mergeCell ref="Y5:AB6"/>
    <mergeCell ref="T5:X5"/>
  </mergeCells>
  <dataValidations count="7">
    <dataValidation type="decimal" allowBlank="1" showInputMessage="1" showErrorMessage="1" errorTitle="خطاي ورود اطلاعات" error="درصد مشاركت مي بايست بين 1 الي 100 درصد باشد_x000a_" sqref="AB9:AB11">
      <formula1>1</formula1>
      <formula2>100</formula2>
    </dataValidation>
    <dataValidation type="list" allowBlank="1" showInputMessage="1" showErrorMessage="1" sqref="AA9:AA11">
      <formula1>Project_OU_list</formula1>
    </dataValidation>
    <dataValidation type="list" allowBlank="1" showInputMessage="1" showErrorMessage="1" sqref="X9:X11">
      <formula1>Project_Person_list</formula1>
    </dataValidation>
    <dataValidation type="list" allowBlank="1" showInputMessage="1" showErrorMessage="1" sqref="F9:F11">
      <formula1>ResearchStatus_List</formula1>
    </dataValidation>
    <dataValidation type="list" allowBlank="1" showInputMessage="1" showErrorMessage="1" sqref="E9:E11">
      <formula1>ResearchType_List</formula1>
    </dataValidation>
    <dataValidation type="list" allowBlank="1" showInputMessage="1" showErrorMessage="1" sqref="D9:D11">
      <formula1>MajourGroup_List</formula1>
    </dataValidation>
    <dataValidation type="list" allowBlank="1" showInputMessage="1" showErrorMessage="1" sqref="J9:J11">
      <formula1>Language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25"/>
  <sheetViews>
    <sheetView rightToLeft="1" topLeftCell="A20" workbookViewId="0">
      <selection activeCell="A40" sqref="A40"/>
    </sheetView>
  </sheetViews>
  <sheetFormatPr defaultRowHeight="15"/>
  <cols>
    <col min="1" max="1" width="9.140625" style="17"/>
    <col min="2" max="2" width="15.85546875" style="17" customWidth="1"/>
    <col min="3" max="3" width="19.42578125" style="17" customWidth="1"/>
    <col min="4" max="4" width="19" style="17" customWidth="1"/>
    <col min="5" max="6" width="19.28515625" style="17" customWidth="1"/>
    <col min="7" max="7" width="17.5703125" style="17" customWidth="1"/>
    <col min="8" max="9" width="17.7109375" style="17" customWidth="1"/>
    <col min="10" max="10" width="19.7109375" style="17" customWidth="1"/>
    <col min="11" max="11" width="19.140625" style="17" customWidth="1"/>
    <col min="12" max="12" width="19.7109375" style="17" customWidth="1"/>
    <col min="13" max="13" width="17.7109375" style="17" customWidth="1"/>
    <col min="14" max="14" width="20.140625" style="17" customWidth="1"/>
    <col min="15" max="15" width="22.5703125" style="17" customWidth="1"/>
    <col min="16" max="16" width="25.42578125" style="17" customWidth="1"/>
    <col min="17" max="17" width="15.5703125" style="17" customWidth="1"/>
    <col min="18" max="18" width="19" style="17" customWidth="1"/>
    <col min="19" max="21" width="9.140625" style="17"/>
    <col min="22" max="22" width="14.85546875" style="17" customWidth="1"/>
    <col min="23" max="23" width="12" style="17" customWidth="1"/>
    <col min="24" max="24" width="13.7109375" style="17" customWidth="1"/>
    <col min="25" max="25" width="22.42578125" style="17" customWidth="1"/>
    <col min="26" max="26" width="18.7109375" style="17" customWidth="1"/>
    <col min="27" max="27" width="15.5703125" style="17" customWidth="1"/>
    <col min="28" max="28" width="19.140625" style="17" customWidth="1"/>
    <col min="29" max="29" width="19.5703125" style="17" customWidth="1"/>
    <col min="30" max="30" width="24.42578125" style="17" customWidth="1"/>
    <col min="31" max="31" width="12.85546875" style="17" customWidth="1"/>
    <col min="32" max="32" width="9.140625" style="17"/>
    <col min="33" max="33" width="11.5703125" style="17" customWidth="1"/>
    <col min="34" max="16384" width="9.140625" style="17"/>
  </cols>
  <sheetData>
    <row r="2" spans="2:33">
      <c r="B2" s="17" t="s">
        <v>355</v>
      </c>
      <c r="C2" s="17" t="s">
        <v>357</v>
      </c>
      <c r="D2" s="17" t="s">
        <v>358</v>
      </c>
      <c r="E2" s="17" t="s">
        <v>361</v>
      </c>
      <c r="F2" s="17" t="s">
        <v>364</v>
      </c>
      <c r="G2" s="17" t="s">
        <v>327</v>
      </c>
      <c r="H2" s="17" t="s">
        <v>359</v>
      </c>
      <c r="I2" s="17" t="s">
        <v>322</v>
      </c>
      <c r="J2" s="17" t="s">
        <v>363</v>
      </c>
      <c r="K2" s="17" t="s">
        <v>362</v>
      </c>
      <c r="L2" s="17" t="s">
        <v>365</v>
      </c>
      <c r="M2" s="17" t="s">
        <v>366</v>
      </c>
      <c r="N2" s="17" t="s">
        <v>367</v>
      </c>
      <c r="O2" s="17" t="s">
        <v>368</v>
      </c>
      <c r="P2" s="17" t="s">
        <v>370</v>
      </c>
      <c r="Q2" s="17" t="s">
        <v>371</v>
      </c>
      <c r="R2" s="17" t="s">
        <v>372</v>
      </c>
      <c r="S2" s="17" t="s">
        <v>373</v>
      </c>
      <c r="T2" s="17" t="s">
        <v>374</v>
      </c>
      <c r="U2" s="17" t="s">
        <v>375</v>
      </c>
      <c r="V2" s="17" t="s">
        <v>310</v>
      </c>
      <c r="W2" s="17" t="s">
        <v>311</v>
      </c>
      <c r="X2" s="17" t="s">
        <v>312</v>
      </c>
      <c r="Y2" s="17" t="s">
        <v>313</v>
      </c>
      <c r="Z2" s="17" t="s">
        <v>320</v>
      </c>
      <c r="AA2" s="17" t="s">
        <v>356</v>
      </c>
      <c r="AB2" s="17" t="s">
        <v>344</v>
      </c>
      <c r="AC2" s="17" t="s">
        <v>320</v>
      </c>
      <c r="AD2" s="17" t="s">
        <v>376</v>
      </c>
      <c r="AE2" s="17" t="s">
        <v>589</v>
      </c>
      <c r="AG2" s="17" t="s">
        <v>591</v>
      </c>
    </row>
    <row r="3" spans="2:33" ht="15.75" thickBot="1"/>
    <row r="4" spans="2:33" ht="50.25" customHeight="1" thickBot="1">
      <c r="B4" s="18" t="s">
        <v>132</v>
      </c>
      <c r="M4" s="286" t="s">
        <v>131</v>
      </c>
      <c r="N4" s="287"/>
      <c r="O4" s="287"/>
      <c r="P4" s="287"/>
      <c r="Q4" s="287"/>
      <c r="R4" s="287"/>
      <c r="S4" s="287"/>
      <c r="T4" s="287"/>
      <c r="U4" s="288"/>
      <c r="V4" s="239" t="s">
        <v>130</v>
      </c>
      <c r="W4" s="240"/>
      <c r="X4" s="240"/>
      <c r="Y4" s="240"/>
      <c r="Z4" s="275"/>
      <c r="AA4" s="239" t="s">
        <v>570</v>
      </c>
      <c r="AB4" s="240"/>
      <c r="AC4" s="240"/>
      <c r="AD4" s="275"/>
    </row>
    <row r="5" spans="2:33" ht="31.5" thickBot="1">
      <c r="C5" s="18"/>
      <c r="D5" s="18"/>
      <c r="M5" s="263" t="s">
        <v>23</v>
      </c>
      <c r="N5" s="264"/>
      <c r="O5" s="264"/>
      <c r="P5" s="264"/>
      <c r="Q5" s="264"/>
      <c r="R5" s="264"/>
      <c r="S5" s="264"/>
      <c r="T5" s="264"/>
      <c r="U5" s="264"/>
      <c r="V5" s="277" t="s">
        <v>29</v>
      </c>
      <c r="W5" s="278"/>
      <c r="X5" s="278"/>
      <c r="Y5" s="278"/>
      <c r="Z5" s="279"/>
      <c r="AA5" s="277" t="s">
        <v>31</v>
      </c>
      <c r="AB5" s="278"/>
      <c r="AC5" s="278"/>
      <c r="AD5" s="279"/>
      <c r="AE5" s="253" t="s">
        <v>96</v>
      </c>
      <c r="AF5" s="254"/>
      <c r="AG5" s="255"/>
    </row>
    <row r="6" spans="2:33" ht="18.75" thickBot="1">
      <c r="M6" s="292" t="s">
        <v>24</v>
      </c>
      <c r="N6" s="293"/>
      <c r="O6" s="294"/>
      <c r="P6" s="292" t="s">
        <v>25</v>
      </c>
      <c r="Q6" s="293"/>
      <c r="R6" s="294"/>
      <c r="S6" s="292" t="s">
        <v>26</v>
      </c>
      <c r="T6" s="293"/>
      <c r="U6" s="294"/>
      <c r="V6" s="135"/>
      <c r="W6" s="20" t="s">
        <v>95</v>
      </c>
      <c r="X6" s="21"/>
      <c r="Y6" s="22"/>
      <c r="Z6" s="136"/>
      <c r="AA6" s="289"/>
      <c r="AB6" s="290"/>
      <c r="AC6" s="290"/>
      <c r="AD6" s="291"/>
      <c r="AE6" s="247" t="s">
        <v>554</v>
      </c>
      <c r="AF6" s="248"/>
      <c r="AG6" s="252"/>
    </row>
    <row r="7" spans="2:33" ht="18.75" thickBot="1">
      <c r="B7" s="22" t="s">
        <v>94</v>
      </c>
      <c r="C7" s="22" t="s">
        <v>94</v>
      </c>
      <c r="D7" s="22" t="s">
        <v>94</v>
      </c>
      <c r="E7" s="22" t="s">
        <v>94</v>
      </c>
      <c r="F7" s="32" t="s">
        <v>96</v>
      </c>
      <c r="G7" s="22" t="s">
        <v>94</v>
      </c>
      <c r="H7" s="22" t="s">
        <v>94</v>
      </c>
      <c r="I7" s="22" t="s">
        <v>94</v>
      </c>
      <c r="J7" s="32" t="s">
        <v>96</v>
      </c>
      <c r="K7" s="32" t="s">
        <v>96</v>
      </c>
      <c r="L7" s="22" t="s">
        <v>94</v>
      </c>
      <c r="M7" s="22" t="s">
        <v>94</v>
      </c>
      <c r="N7" s="22" t="s">
        <v>94</v>
      </c>
      <c r="O7" s="32" t="s">
        <v>96</v>
      </c>
      <c r="P7" s="22" t="s">
        <v>94</v>
      </c>
      <c r="Q7" s="22" t="s">
        <v>94</v>
      </c>
      <c r="R7" s="32" t="s">
        <v>96</v>
      </c>
      <c r="S7" s="22" t="s">
        <v>94</v>
      </c>
      <c r="T7" s="22" t="s">
        <v>94</v>
      </c>
      <c r="U7" s="32" t="s">
        <v>96</v>
      </c>
      <c r="V7" s="22" t="s">
        <v>94</v>
      </c>
      <c r="W7" s="239" t="s">
        <v>94</v>
      </c>
      <c r="X7" s="275"/>
      <c r="Y7" s="22" t="s">
        <v>94</v>
      </c>
      <c r="Z7" s="22" t="s">
        <v>94</v>
      </c>
      <c r="AA7" s="22" t="s">
        <v>94</v>
      </c>
      <c r="AB7" s="22" t="s">
        <v>94</v>
      </c>
      <c r="AC7" s="22" t="s">
        <v>94</v>
      </c>
      <c r="AD7" s="33" t="s">
        <v>101</v>
      </c>
      <c r="AE7" s="36" t="s">
        <v>94</v>
      </c>
      <c r="AF7" s="36" t="s">
        <v>94</v>
      </c>
      <c r="AG7" s="36" t="s">
        <v>94</v>
      </c>
    </row>
    <row r="8" spans="2:33" ht="24" customHeight="1">
      <c r="B8" s="137" t="s">
        <v>109</v>
      </c>
      <c r="C8" s="138" t="s">
        <v>17</v>
      </c>
      <c r="D8" s="138" t="s">
        <v>18</v>
      </c>
      <c r="E8" s="139" t="s">
        <v>110</v>
      </c>
      <c r="F8" s="139" t="s">
        <v>111</v>
      </c>
      <c r="G8" s="139" t="s">
        <v>21</v>
      </c>
      <c r="H8" s="139" t="s">
        <v>84</v>
      </c>
      <c r="I8" s="139" t="s">
        <v>19</v>
      </c>
      <c r="J8" s="140" t="s">
        <v>112</v>
      </c>
      <c r="K8" s="139" t="s">
        <v>113</v>
      </c>
      <c r="L8" s="139" t="s">
        <v>569</v>
      </c>
      <c r="M8" s="141" t="s">
        <v>23</v>
      </c>
      <c r="N8" s="142" t="s">
        <v>27</v>
      </c>
      <c r="O8" s="143" t="s">
        <v>28</v>
      </c>
      <c r="P8" s="144" t="s">
        <v>23</v>
      </c>
      <c r="Q8" s="142" t="s">
        <v>27</v>
      </c>
      <c r="R8" s="143" t="s">
        <v>28</v>
      </c>
      <c r="S8" s="144" t="s">
        <v>23</v>
      </c>
      <c r="T8" s="142" t="s">
        <v>27</v>
      </c>
      <c r="U8" s="145" t="s">
        <v>28</v>
      </c>
      <c r="V8" s="74" t="s">
        <v>30</v>
      </c>
      <c r="W8" s="75" t="s">
        <v>0</v>
      </c>
      <c r="X8" s="75" t="s">
        <v>7</v>
      </c>
      <c r="Y8" s="75" t="s">
        <v>88</v>
      </c>
      <c r="Z8" s="73" t="s">
        <v>93</v>
      </c>
      <c r="AA8" s="43" t="s">
        <v>33</v>
      </c>
      <c r="AB8" s="75" t="s">
        <v>0</v>
      </c>
      <c r="AC8" s="75" t="s">
        <v>93</v>
      </c>
      <c r="AD8" s="73" t="s">
        <v>32</v>
      </c>
      <c r="AE8" s="41" t="s">
        <v>587</v>
      </c>
      <c r="AF8" s="39" t="s">
        <v>588</v>
      </c>
      <c r="AG8" s="42" t="s">
        <v>559</v>
      </c>
    </row>
    <row r="9" spans="2:33" ht="18.75" customHeight="1">
      <c r="B9" s="223"/>
      <c r="C9" s="223"/>
      <c r="D9" s="220"/>
      <c r="E9" s="220"/>
      <c r="F9" s="224"/>
      <c r="G9" s="231"/>
      <c r="H9" s="224"/>
      <c r="I9" s="224"/>
      <c r="J9" s="224"/>
      <c r="K9" s="224"/>
      <c r="L9" s="224"/>
      <c r="M9" s="223"/>
      <c r="N9" s="223"/>
      <c r="O9" s="223"/>
      <c r="P9" s="223"/>
      <c r="Q9" s="223"/>
      <c r="R9" s="223"/>
      <c r="S9" s="223"/>
      <c r="T9" s="223"/>
      <c r="U9" s="223"/>
      <c r="V9" s="232"/>
      <c r="W9" s="223"/>
      <c r="X9" s="223"/>
      <c r="Y9" s="232"/>
      <c r="Z9" s="223"/>
      <c r="AA9" s="232"/>
      <c r="AB9" s="232"/>
      <c r="AC9" s="219"/>
      <c r="AD9" s="232"/>
      <c r="AE9" s="216"/>
      <c r="AF9" s="216"/>
      <c r="AG9" s="216"/>
    </row>
    <row r="10" spans="2:33" ht="18.75">
      <c r="B10" s="223"/>
      <c r="C10" s="223"/>
      <c r="D10" s="220"/>
      <c r="E10" s="220"/>
      <c r="F10" s="224"/>
      <c r="G10" s="231"/>
      <c r="H10" s="224"/>
      <c r="I10" s="224"/>
      <c r="J10" s="224"/>
      <c r="K10" s="224"/>
      <c r="L10" s="224"/>
      <c r="M10" s="223"/>
      <c r="N10" s="223"/>
      <c r="O10" s="223"/>
      <c r="P10" s="223"/>
      <c r="Q10" s="223"/>
      <c r="R10" s="223"/>
      <c r="S10" s="223"/>
      <c r="T10" s="223"/>
      <c r="U10" s="223"/>
      <c r="V10" s="232"/>
      <c r="W10" s="223"/>
      <c r="X10" s="223"/>
      <c r="Y10" s="232"/>
      <c r="Z10" s="223"/>
      <c r="AA10" s="232"/>
      <c r="AB10" s="232"/>
      <c r="AC10" s="219"/>
      <c r="AD10" s="232"/>
      <c r="AE10" s="216"/>
      <c r="AF10" s="216"/>
      <c r="AG10" s="216"/>
    </row>
    <row r="11" spans="2:33" ht="18.75">
      <c r="B11" s="223"/>
      <c r="C11" s="223"/>
      <c r="D11" s="220"/>
      <c r="E11" s="220"/>
      <c r="F11" s="224"/>
      <c r="G11" s="231"/>
      <c r="H11" s="224"/>
      <c r="I11" s="224"/>
      <c r="J11" s="224"/>
      <c r="K11" s="224"/>
      <c r="L11" s="224"/>
      <c r="M11" s="223"/>
      <c r="N11" s="223"/>
      <c r="O11" s="223"/>
      <c r="P11" s="223"/>
      <c r="Q11" s="223"/>
      <c r="R11" s="223"/>
      <c r="S11" s="223"/>
      <c r="T11" s="223"/>
      <c r="U11" s="223"/>
      <c r="V11" s="232"/>
      <c r="W11" s="223"/>
      <c r="X11" s="223"/>
      <c r="Y11" s="232"/>
      <c r="Z11" s="223"/>
      <c r="AA11" s="232"/>
      <c r="AB11" s="232"/>
      <c r="AC11" s="219"/>
      <c r="AD11" s="232"/>
      <c r="AE11" s="216"/>
      <c r="AF11" s="216"/>
      <c r="AG11" s="216"/>
    </row>
    <row r="12" spans="2:33" ht="18.75">
      <c r="B12" s="223"/>
      <c r="C12" s="223"/>
      <c r="D12" s="220"/>
      <c r="E12" s="220"/>
      <c r="F12" s="224"/>
      <c r="G12" s="231"/>
      <c r="H12" s="224"/>
      <c r="I12" s="224"/>
      <c r="J12" s="224"/>
      <c r="K12" s="224"/>
      <c r="L12" s="224"/>
      <c r="M12" s="223"/>
      <c r="N12" s="223"/>
      <c r="O12" s="223"/>
      <c r="P12" s="223"/>
      <c r="Q12" s="223"/>
      <c r="R12" s="223"/>
      <c r="S12" s="223"/>
      <c r="T12" s="223"/>
      <c r="U12" s="223"/>
      <c r="V12" s="232"/>
      <c r="W12" s="223"/>
      <c r="X12" s="223"/>
      <c r="Y12" s="232"/>
      <c r="Z12" s="223"/>
      <c r="AA12" s="232"/>
      <c r="AB12" s="232"/>
      <c r="AC12" s="219"/>
      <c r="AD12" s="232"/>
      <c r="AE12" s="216"/>
      <c r="AF12" s="216"/>
      <c r="AG12" s="216"/>
    </row>
    <row r="13" spans="2:33" ht="18.75">
      <c r="B13" s="223"/>
      <c r="C13" s="223"/>
      <c r="D13" s="220"/>
      <c r="E13" s="220"/>
      <c r="F13" s="224"/>
      <c r="G13" s="231"/>
      <c r="H13" s="224"/>
      <c r="I13" s="224"/>
      <c r="J13" s="224"/>
      <c r="K13" s="224"/>
      <c r="L13" s="224"/>
      <c r="M13" s="223"/>
      <c r="N13" s="223"/>
      <c r="O13" s="223"/>
      <c r="P13" s="223"/>
      <c r="Q13" s="223"/>
      <c r="R13" s="223"/>
      <c r="S13" s="223"/>
      <c r="T13" s="223"/>
      <c r="U13" s="223"/>
      <c r="V13" s="232"/>
      <c r="W13" s="223"/>
      <c r="X13" s="223"/>
      <c r="Y13" s="232"/>
      <c r="Z13" s="223"/>
      <c r="AA13" s="232"/>
      <c r="AB13" s="232"/>
      <c r="AC13" s="219"/>
      <c r="AD13" s="232"/>
      <c r="AE13" s="216"/>
      <c r="AF13" s="216"/>
      <c r="AG13" s="216"/>
    </row>
    <row r="14" spans="2:33" ht="21.75" customHeight="1">
      <c r="B14" s="223"/>
      <c r="C14" s="223"/>
      <c r="F14" s="224"/>
      <c r="G14" s="231"/>
      <c r="H14" s="224"/>
      <c r="I14" s="224"/>
      <c r="J14" s="224"/>
      <c r="K14" s="224"/>
      <c r="L14" s="224"/>
      <c r="M14" s="223"/>
      <c r="N14" s="223"/>
      <c r="O14" s="223"/>
      <c r="P14" s="223"/>
      <c r="Q14" s="223"/>
      <c r="R14" s="223"/>
      <c r="S14" s="223"/>
      <c r="T14" s="223"/>
      <c r="U14" s="223"/>
      <c r="V14" s="232"/>
      <c r="W14" s="223"/>
      <c r="X14" s="223"/>
      <c r="Y14" s="232"/>
      <c r="Z14" s="223"/>
      <c r="AA14" s="232"/>
      <c r="AB14" s="232"/>
      <c r="AC14" s="219"/>
      <c r="AD14" s="232"/>
      <c r="AE14" s="216"/>
      <c r="AF14" s="216"/>
      <c r="AG14" s="216"/>
    </row>
    <row r="15" spans="2:33" ht="16.5" customHeight="1">
      <c r="B15" s="223"/>
      <c r="C15" s="223"/>
      <c r="D15" s="220"/>
      <c r="E15" s="220"/>
      <c r="F15" s="224"/>
      <c r="G15" s="231"/>
      <c r="H15" s="224"/>
      <c r="I15" s="224"/>
      <c r="J15" s="224"/>
      <c r="K15" s="224"/>
      <c r="L15" s="224"/>
      <c r="M15" s="223"/>
      <c r="N15" s="223"/>
      <c r="O15" s="223"/>
      <c r="P15" s="223"/>
      <c r="Q15" s="223"/>
      <c r="R15" s="223"/>
      <c r="S15" s="223"/>
      <c r="T15" s="223"/>
      <c r="U15" s="223"/>
      <c r="V15" s="232"/>
      <c r="W15" s="223"/>
      <c r="X15" s="223"/>
      <c r="Y15" s="232"/>
      <c r="Z15" s="223"/>
      <c r="AA15" s="232"/>
      <c r="AB15" s="232"/>
      <c r="AC15" s="219"/>
      <c r="AD15" s="232"/>
      <c r="AE15" s="216"/>
      <c r="AF15" s="216"/>
      <c r="AG15" s="216"/>
    </row>
    <row r="16" spans="2:33" ht="18.75">
      <c r="B16" s="223"/>
      <c r="C16" s="223"/>
      <c r="D16" s="220"/>
      <c r="E16" s="220"/>
      <c r="F16" s="224"/>
      <c r="G16" s="231"/>
      <c r="H16" s="224"/>
      <c r="I16" s="224"/>
      <c r="J16" s="224"/>
      <c r="K16" s="224"/>
      <c r="L16" s="224"/>
      <c r="M16" s="223"/>
      <c r="N16" s="223"/>
      <c r="O16" s="223"/>
      <c r="P16" s="223"/>
      <c r="Q16" s="223"/>
      <c r="R16" s="223"/>
      <c r="S16" s="223"/>
      <c r="T16" s="223"/>
      <c r="U16" s="223"/>
      <c r="V16" s="232"/>
      <c r="W16" s="223"/>
      <c r="X16" s="223"/>
      <c r="Y16" s="232"/>
      <c r="Z16" s="223"/>
      <c r="AA16" s="232"/>
      <c r="AB16" s="232"/>
      <c r="AC16" s="219"/>
      <c r="AD16" s="232"/>
      <c r="AE16" s="216"/>
      <c r="AF16" s="216"/>
      <c r="AG16" s="216"/>
    </row>
    <row r="17" spans="2:33" ht="18.75">
      <c r="B17" s="223"/>
      <c r="C17" s="223"/>
      <c r="D17" s="220"/>
      <c r="E17" s="220"/>
      <c r="F17" s="224"/>
      <c r="G17" s="231"/>
      <c r="H17" s="224"/>
      <c r="I17" s="224"/>
      <c r="J17" s="224"/>
      <c r="K17" s="224"/>
      <c r="L17" s="224"/>
      <c r="M17" s="223"/>
      <c r="N17" s="223"/>
      <c r="O17" s="223"/>
      <c r="P17" s="223"/>
      <c r="Q17" s="223"/>
      <c r="R17" s="223"/>
      <c r="S17" s="223"/>
      <c r="T17" s="223"/>
      <c r="U17" s="223"/>
      <c r="V17" s="232"/>
      <c r="W17" s="217"/>
      <c r="X17" s="217"/>
      <c r="Y17" s="232"/>
      <c r="Z17" s="223"/>
      <c r="AA17" s="232"/>
      <c r="AB17" s="232"/>
      <c r="AC17" s="219"/>
      <c r="AD17" s="232"/>
      <c r="AE17" s="216"/>
      <c r="AF17" s="216"/>
      <c r="AG17" s="216"/>
    </row>
    <row r="18" spans="2:33" ht="18.75">
      <c r="B18" s="223"/>
      <c r="C18" s="223"/>
      <c r="D18" s="220"/>
      <c r="E18" s="220"/>
      <c r="F18" s="224"/>
      <c r="G18" s="231"/>
      <c r="H18" s="224"/>
      <c r="I18" s="224"/>
      <c r="J18" s="224"/>
      <c r="K18" s="224"/>
      <c r="L18" s="224"/>
      <c r="M18" s="223"/>
      <c r="N18" s="232"/>
      <c r="O18" s="232"/>
      <c r="P18" s="232"/>
      <c r="Q18" s="232"/>
      <c r="R18" s="232"/>
      <c r="S18" s="232"/>
      <c r="T18" s="232"/>
      <c r="U18" s="232"/>
      <c r="V18" s="232"/>
      <c r="W18" s="223"/>
      <c r="X18" s="223"/>
      <c r="Y18" s="232"/>
      <c r="Z18" s="223"/>
      <c r="AA18" s="232"/>
      <c r="AB18" s="232"/>
      <c r="AC18" s="219"/>
      <c r="AD18" s="232"/>
      <c r="AE18" s="216"/>
      <c r="AF18" s="216"/>
      <c r="AG18" s="216"/>
    </row>
    <row r="19" spans="2:33" ht="18"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</row>
    <row r="20" spans="2:33" ht="23.25" customHeight="1">
      <c r="B20" s="223"/>
      <c r="C20" s="223"/>
      <c r="D20" s="220"/>
      <c r="E20" s="220"/>
      <c r="F20" s="223"/>
      <c r="G20" s="231"/>
      <c r="H20" s="223"/>
      <c r="I20" s="224"/>
      <c r="J20" s="224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</row>
    <row r="21" spans="2:33" ht="18"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</row>
    <row r="22" spans="2:33" ht="18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</row>
    <row r="23" spans="2:33" ht="18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</row>
    <row r="24" spans="2:33" ht="18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</row>
    <row r="25" spans="2:33" ht="18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</row>
  </sheetData>
  <mergeCells count="12">
    <mergeCell ref="W7:X7"/>
    <mergeCell ref="AE5:AG5"/>
    <mergeCell ref="AE6:AG6"/>
    <mergeCell ref="M4:U4"/>
    <mergeCell ref="V4:Z4"/>
    <mergeCell ref="AA4:AD4"/>
    <mergeCell ref="M5:U5"/>
    <mergeCell ref="V5:Z5"/>
    <mergeCell ref="AA5:AD6"/>
    <mergeCell ref="M6:O6"/>
    <mergeCell ref="P6:R6"/>
    <mergeCell ref="S6:U6"/>
  </mergeCells>
  <dataValidations count="7">
    <dataValidation type="decimal" allowBlank="1" showInputMessage="1" showErrorMessage="1" errorTitle="خطاي ورود اطلاعات" error="درصد مشاركت مي بايست بين 1 الي 100 درصد باشد_x000a_" sqref="AD19:AD21">
      <formula1>1</formula1>
      <formula2>100</formula2>
    </dataValidation>
    <dataValidation type="list" allowBlank="1" showInputMessage="1" showErrorMessage="1" sqref="L9:L21">
      <formula1>Language</formula1>
    </dataValidation>
    <dataValidation type="list" allowBlank="1" showInputMessage="1" showErrorMessage="1" sqref="D9:D13 D15:D21">
      <formula1>MajourGroup_List</formula1>
    </dataValidation>
    <dataValidation type="list" allowBlank="1" showInputMessage="1" showErrorMessage="1" sqref="G9:G21">
      <formula1>ThesisStatus_List</formula1>
    </dataValidation>
    <dataValidation type="list" allowBlank="1" showInputMessage="1" showErrorMessage="1" sqref="Z9:Z24">
      <formula1>Thesis_Person_list</formula1>
    </dataValidation>
    <dataValidation type="list" allowBlank="1" showInputMessage="1" showErrorMessage="1" sqref="AC9:AC21">
      <formula1>Thesis_OU_list</formula1>
    </dataValidation>
    <dataValidation type="list" allowBlank="1" showInputMessage="1" showErrorMessage="1" sqref="E9:E13 E15:E21">
      <formula1>Thesis_Type_List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49"/>
  <sheetViews>
    <sheetView rightToLeft="1" topLeftCell="A3" workbookViewId="0">
      <selection activeCell="B9" sqref="B9:AL49"/>
    </sheetView>
  </sheetViews>
  <sheetFormatPr defaultRowHeight="15"/>
  <cols>
    <col min="1" max="1" width="9.140625" style="17"/>
    <col min="2" max="3" width="15.85546875" style="17" customWidth="1"/>
    <col min="4" max="4" width="19.42578125" style="17" customWidth="1"/>
    <col min="5" max="5" width="19" style="17" customWidth="1"/>
    <col min="6" max="6" width="19.28515625" style="17" customWidth="1"/>
    <col min="7" max="7" width="21.7109375" style="17" customWidth="1"/>
    <col min="8" max="8" width="43.85546875" style="17" customWidth="1"/>
    <col min="9" max="9" width="19.7109375" style="17" customWidth="1"/>
    <col min="10" max="10" width="19.140625" style="17" customWidth="1"/>
    <col min="11" max="11" width="19.7109375" style="17" customWidth="1"/>
    <col min="12" max="12" width="17.7109375" style="17" customWidth="1"/>
    <col min="13" max="13" width="20.140625" style="17" customWidth="1"/>
    <col min="14" max="14" width="22.5703125" style="17" customWidth="1"/>
    <col min="15" max="15" width="25.42578125" style="17" customWidth="1"/>
    <col min="16" max="16" width="15.5703125" style="17" customWidth="1"/>
    <col min="17" max="17" width="19" style="17" customWidth="1"/>
    <col min="18" max="20" width="9.140625" style="17"/>
    <col min="21" max="21" width="14.85546875" style="17" customWidth="1"/>
    <col min="22" max="22" width="12" style="17" customWidth="1"/>
    <col min="23" max="23" width="13.7109375" style="17" customWidth="1"/>
    <col min="24" max="26" width="22.42578125" style="17" customWidth="1"/>
    <col min="27" max="27" width="18.7109375" style="17" customWidth="1"/>
    <col min="28" max="28" width="15.5703125" style="17" customWidth="1"/>
    <col min="29" max="29" width="19.140625" style="17" customWidth="1"/>
    <col min="30" max="30" width="19.5703125" style="17" customWidth="1"/>
    <col min="31" max="31" width="24.42578125" style="17" customWidth="1"/>
    <col min="32" max="32" width="9.140625" style="17"/>
    <col min="33" max="33" width="15.42578125" style="17" customWidth="1"/>
    <col min="34" max="34" width="14.7109375" style="17" customWidth="1"/>
    <col min="35" max="35" width="10" style="17" customWidth="1"/>
    <col min="36" max="36" width="16.7109375" style="17" customWidth="1"/>
    <col min="37" max="37" width="17.5703125" style="17" customWidth="1"/>
    <col min="38" max="16384" width="9.140625" style="17"/>
  </cols>
  <sheetData>
    <row r="2" spans="2:37">
      <c r="B2" s="17" t="s">
        <v>413</v>
      </c>
      <c r="C2" s="17" t="s">
        <v>409</v>
      </c>
      <c r="D2" s="17" t="s">
        <v>412</v>
      </c>
      <c r="E2" s="17" t="s">
        <v>339</v>
      </c>
      <c r="F2" s="17" t="s">
        <v>389</v>
      </c>
      <c r="G2" s="17" t="s">
        <v>501</v>
      </c>
      <c r="H2" s="17" t="s">
        <v>426</v>
      </c>
      <c r="I2" s="17" t="s">
        <v>415</v>
      </c>
      <c r="J2" s="17" t="s">
        <v>416</v>
      </c>
      <c r="K2" s="17" t="s">
        <v>365</v>
      </c>
      <c r="L2" s="17" t="s">
        <v>403</v>
      </c>
      <c r="M2" s="17" t="s">
        <v>404</v>
      </c>
      <c r="N2" s="17" t="s">
        <v>400</v>
      </c>
      <c r="O2" s="17" t="s">
        <v>405</v>
      </c>
      <c r="P2" s="17" t="s">
        <v>406</v>
      </c>
      <c r="Q2" s="17" t="s">
        <v>372</v>
      </c>
      <c r="R2" s="17" t="s">
        <v>407</v>
      </c>
      <c r="S2" s="17" t="s">
        <v>408</v>
      </c>
      <c r="T2" s="17" t="s">
        <v>375</v>
      </c>
      <c r="U2" s="17" t="s">
        <v>310</v>
      </c>
      <c r="V2" s="17" t="s">
        <v>311</v>
      </c>
      <c r="W2" s="17" t="s">
        <v>312</v>
      </c>
      <c r="X2" s="17" t="s">
        <v>313</v>
      </c>
      <c r="Y2" s="17" t="s">
        <v>320</v>
      </c>
      <c r="Z2" s="17" t="s">
        <v>417</v>
      </c>
      <c r="AA2" s="17" t="s">
        <v>418</v>
      </c>
      <c r="AB2" s="17" t="s">
        <v>356</v>
      </c>
      <c r="AC2" s="17" t="s">
        <v>344</v>
      </c>
      <c r="AD2" s="17" t="s">
        <v>320</v>
      </c>
      <c r="AE2" s="17" t="s">
        <v>417</v>
      </c>
      <c r="AF2" s="17" t="s">
        <v>394</v>
      </c>
      <c r="AH2" s="17" t="s">
        <v>397</v>
      </c>
      <c r="AI2" s="17" t="s">
        <v>378</v>
      </c>
      <c r="AK2" s="17" t="s">
        <v>409</v>
      </c>
    </row>
    <row r="3" spans="2:37" ht="15.75" thickBot="1"/>
    <row r="4" spans="2:37" ht="50.25" customHeight="1" thickBot="1">
      <c r="B4" s="18" t="s">
        <v>133</v>
      </c>
      <c r="C4" s="18"/>
      <c r="L4" s="286" t="s">
        <v>564</v>
      </c>
      <c r="M4" s="287"/>
      <c r="N4" s="287"/>
      <c r="O4" s="287"/>
      <c r="P4" s="287"/>
      <c r="Q4" s="287"/>
      <c r="R4" s="287"/>
      <c r="S4" s="287"/>
      <c r="T4" s="288"/>
      <c r="U4" s="239" t="s">
        <v>94</v>
      </c>
      <c r="V4" s="240"/>
      <c r="W4" s="240"/>
      <c r="X4" s="240"/>
      <c r="Y4" s="240"/>
      <c r="Z4" s="240"/>
      <c r="AA4" s="275"/>
      <c r="AB4" s="239" t="s">
        <v>129</v>
      </c>
      <c r="AC4" s="240"/>
      <c r="AD4" s="240"/>
      <c r="AE4" s="275"/>
    </row>
    <row r="5" spans="2:37" ht="31.5" thickBot="1">
      <c r="D5" s="18"/>
      <c r="E5" s="18"/>
      <c r="L5" s="263" t="s">
        <v>23</v>
      </c>
      <c r="M5" s="264"/>
      <c r="N5" s="264"/>
      <c r="O5" s="264"/>
      <c r="P5" s="264"/>
      <c r="Q5" s="264"/>
      <c r="R5" s="264"/>
      <c r="S5" s="264"/>
      <c r="T5" s="264"/>
      <c r="U5" s="277" t="s">
        <v>29</v>
      </c>
      <c r="V5" s="278"/>
      <c r="W5" s="278"/>
      <c r="X5" s="278"/>
      <c r="Y5" s="278"/>
      <c r="Z5" s="278"/>
      <c r="AA5" s="279"/>
      <c r="AB5" s="277" t="s">
        <v>31</v>
      </c>
      <c r="AC5" s="278"/>
      <c r="AD5" s="278"/>
      <c r="AE5" s="279"/>
      <c r="AF5" s="266" t="s">
        <v>299</v>
      </c>
      <c r="AG5" s="295"/>
      <c r="AH5" s="295"/>
      <c r="AI5" s="295"/>
      <c r="AJ5" s="295"/>
      <c r="AK5" s="267"/>
    </row>
    <row r="6" spans="2:37" ht="18.75" thickBot="1">
      <c r="L6" s="292" t="s">
        <v>24</v>
      </c>
      <c r="M6" s="293"/>
      <c r="N6" s="294"/>
      <c r="O6" s="292" t="s">
        <v>25</v>
      </c>
      <c r="P6" s="293"/>
      <c r="Q6" s="294"/>
      <c r="R6" s="292" t="s">
        <v>26</v>
      </c>
      <c r="S6" s="293"/>
      <c r="T6" s="294"/>
      <c r="U6" s="135"/>
      <c r="V6" s="20" t="s">
        <v>95</v>
      </c>
      <c r="W6" s="21"/>
      <c r="X6" s="22"/>
      <c r="Y6" s="157"/>
      <c r="Z6" s="157"/>
      <c r="AA6" s="136"/>
      <c r="AB6" s="289"/>
      <c r="AC6" s="290"/>
      <c r="AD6" s="290"/>
      <c r="AE6" s="291"/>
      <c r="AF6" s="296" t="s">
        <v>300</v>
      </c>
      <c r="AG6" s="268"/>
      <c r="AH6" s="269"/>
      <c r="AI6" s="296" t="s">
        <v>301</v>
      </c>
      <c r="AJ6" s="268"/>
      <c r="AK6" s="269"/>
    </row>
    <row r="7" spans="2:37" ht="18.75" thickBot="1">
      <c r="B7" s="36" t="s">
        <v>94</v>
      </c>
      <c r="C7" s="68" t="s">
        <v>96</v>
      </c>
      <c r="D7" s="36" t="s">
        <v>94</v>
      </c>
      <c r="E7" s="22" t="s">
        <v>94</v>
      </c>
      <c r="F7" s="36" t="s">
        <v>94</v>
      </c>
      <c r="G7" s="36" t="s">
        <v>94</v>
      </c>
      <c r="H7" s="36" t="s">
        <v>94</v>
      </c>
      <c r="I7" s="68" t="s">
        <v>96</v>
      </c>
      <c r="J7" s="68" t="s">
        <v>96</v>
      </c>
      <c r="K7" s="36" t="s">
        <v>94</v>
      </c>
      <c r="L7" s="22" t="s">
        <v>94</v>
      </c>
      <c r="M7" s="22" t="s">
        <v>94</v>
      </c>
      <c r="N7" s="32" t="s">
        <v>96</v>
      </c>
      <c r="O7" s="22" t="s">
        <v>94</v>
      </c>
      <c r="P7" s="22" t="s">
        <v>94</v>
      </c>
      <c r="Q7" s="32" t="s">
        <v>96</v>
      </c>
      <c r="R7" s="22" t="s">
        <v>94</v>
      </c>
      <c r="S7" s="22" t="s">
        <v>94</v>
      </c>
      <c r="T7" s="32" t="s">
        <v>96</v>
      </c>
      <c r="U7" s="22" t="s">
        <v>94</v>
      </c>
      <c r="V7" s="239" t="s">
        <v>94</v>
      </c>
      <c r="W7" s="275"/>
      <c r="X7" s="22" t="s">
        <v>94</v>
      </c>
      <c r="Y7" s="22" t="s">
        <v>94</v>
      </c>
      <c r="Z7" s="22" t="s">
        <v>94</v>
      </c>
      <c r="AA7" s="22" t="s">
        <v>94</v>
      </c>
      <c r="AB7" s="22" t="s">
        <v>94</v>
      </c>
      <c r="AC7" s="22" t="s">
        <v>94</v>
      </c>
      <c r="AD7" s="22" t="s">
        <v>94</v>
      </c>
      <c r="AE7" s="22" t="s">
        <v>94</v>
      </c>
      <c r="AF7" s="22" t="s">
        <v>94</v>
      </c>
      <c r="AG7" s="22" t="s">
        <v>94</v>
      </c>
      <c r="AH7" s="22" t="s">
        <v>94</v>
      </c>
      <c r="AI7" s="22" t="s">
        <v>94</v>
      </c>
      <c r="AJ7" s="22" t="s">
        <v>94</v>
      </c>
      <c r="AK7" s="22" t="s">
        <v>94</v>
      </c>
    </row>
    <row r="8" spans="2:37" ht="24" customHeight="1" thickBot="1">
      <c r="B8" s="137" t="s">
        <v>134</v>
      </c>
      <c r="C8" s="138" t="s">
        <v>135</v>
      </c>
      <c r="D8" s="138" t="s">
        <v>136</v>
      </c>
      <c r="E8" s="138" t="s">
        <v>18</v>
      </c>
      <c r="F8" s="139" t="s">
        <v>137</v>
      </c>
      <c r="G8" s="139" t="s">
        <v>496</v>
      </c>
      <c r="H8" s="139" t="s">
        <v>147</v>
      </c>
      <c r="I8" s="139" t="s">
        <v>149</v>
      </c>
      <c r="J8" s="139" t="s">
        <v>150</v>
      </c>
      <c r="K8" s="140" t="s">
        <v>142</v>
      </c>
      <c r="L8" s="141" t="s">
        <v>23</v>
      </c>
      <c r="M8" s="142" t="s">
        <v>27</v>
      </c>
      <c r="N8" s="143" t="s">
        <v>28</v>
      </c>
      <c r="O8" s="144" t="s">
        <v>23</v>
      </c>
      <c r="P8" s="142" t="s">
        <v>27</v>
      </c>
      <c r="Q8" s="143" t="s">
        <v>28</v>
      </c>
      <c r="R8" s="144" t="s">
        <v>23</v>
      </c>
      <c r="S8" s="142" t="s">
        <v>27</v>
      </c>
      <c r="T8" s="145" t="s">
        <v>28</v>
      </c>
      <c r="U8" s="74" t="s">
        <v>30</v>
      </c>
      <c r="V8" s="75" t="s">
        <v>0</v>
      </c>
      <c r="W8" s="75" t="s">
        <v>7</v>
      </c>
      <c r="X8" s="75" t="s">
        <v>88</v>
      </c>
      <c r="Y8" s="73" t="s">
        <v>93</v>
      </c>
      <c r="Z8" s="44" t="s">
        <v>156</v>
      </c>
      <c r="AA8" s="73" t="s">
        <v>157</v>
      </c>
      <c r="AB8" s="43" t="s">
        <v>33</v>
      </c>
      <c r="AC8" s="75" t="s">
        <v>0</v>
      </c>
      <c r="AD8" s="75" t="s">
        <v>93</v>
      </c>
      <c r="AE8" s="73" t="s">
        <v>161</v>
      </c>
      <c r="AF8" s="75" t="s">
        <v>246</v>
      </c>
      <c r="AG8" s="75" t="s">
        <v>268</v>
      </c>
      <c r="AH8" s="73" t="s">
        <v>296</v>
      </c>
      <c r="AI8" s="75" t="s">
        <v>165</v>
      </c>
      <c r="AJ8" s="75" t="s">
        <v>297</v>
      </c>
      <c r="AK8" s="73" t="s">
        <v>298</v>
      </c>
    </row>
    <row r="9" spans="2:37" ht="18.75" customHeight="1" thickBot="1">
      <c r="B9" s="223"/>
      <c r="C9" s="223"/>
      <c r="D9" s="223"/>
      <c r="E9" s="230"/>
      <c r="F9" s="230"/>
      <c r="G9" s="230"/>
      <c r="H9" s="230"/>
      <c r="I9" s="224"/>
      <c r="J9" s="224"/>
      <c r="K9" s="225"/>
      <c r="L9" s="141"/>
      <c r="M9" s="221"/>
      <c r="N9" s="221"/>
      <c r="O9" s="221"/>
      <c r="P9" s="221"/>
      <c r="Q9" s="221"/>
      <c r="R9" s="221"/>
      <c r="S9" s="221"/>
      <c r="T9" s="221"/>
      <c r="U9" s="222"/>
      <c r="V9" s="216"/>
      <c r="W9" s="217"/>
      <c r="X9" s="218"/>
      <c r="Y9" s="219"/>
      <c r="Z9" s="219"/>
      <c r="AA9" s="219"/>
      <c r="AB9" s="222"/>
      <c r="AC9" s="218"/>
      <c r="AD9" s="219"/>
      <c r="AE9" s="219"/>
      <c r="AF9" s="219"/>
      <c r="AG9" s="220"/>
      <c r="AH9" s="219"/>
      <c r="AI9" s="226"/>
      <c r="AJ9" s="220"/>
      <c r="AK9" s="220"/>
    </row>
    <row r="10" spans="2:37" ht="18.75" customHeight="1" thickBot="1">
      <c r="B10" s="223"/>
      <c r="C10" s="223"/>
      <c r="D10" s="223"/>
      <c r="E10" s="230"/>
      <c r="F10" s="230"/>
      <c r="G10" s="230"/>
      <c r="H10" s="230"/>
      <c r="I10" s="224"/>
      <c r="J10" s="224"/>
      <c r="K10" s="225"/>
      <c r="L10" s="141"/>
      <c r="M10" s="221"/>
      <c r="N10" s="221"/>
      <c r="O10" s="221"/>
      <c r="P10" s="221"/>
      <c r="Q10" s="221"/>
      <c r="R10" s="221"/>
      <c r="S10" s="221"/>
      <c r="T10" s="221"/>
      <c r="U10" s="222"/>
      <c r="V10" s="216"/>
      <c r="W10" s="217"/>
      <c r="X10" s="218"/>
      <c r="Y10" s="219"/>
      <c r="Z10" s="219"/>
      <c r="AA10" s="219"/>
      <c r="AB10" s="222"/>
      <c r="AC10" s="218"/>
      <c r="AD10" s="219"/>
      <c r="AE10" s="219"/>
      <c r="AF10" s="219"/>
      <c r="AG10" s="220"/>
      <c r="AH10" s="219"/>
      <c r="AI10" s="226"/>
      <c r="AJ10" s="220"/>
      <c r="AK10" s="220"/>
    </row>
    <row r="11" spans="2:37" ht="18.75" customHeight="1" thickBot="1">
      <c r="B11" s="223"/>
      <c r="C11" s="223"/>
      <c r="D11" s="223"/>
      <c r="E11" s="230"/>
      <c r="F11" s="230"/>
      <c r="G11" s="230"/>
      <c r="H11" s="230"/>
      <c r="I11" s="224"/>
      <c r="J11" s="224"/>
      <c r="K11" s="225"/>
      <c r="L11" s="141"/>
      <c r="M11" s="221"/>
      <c r="N11" s="221"/>
      <c r="O11" s="221"/>
      <c r="P11" s="221"/>
      <c r="Q11" s="221"/>
      <c r="R11" s="221"/>
      <c r="S11" s="221"/>
      <c r="T11" s="221"/>
      <c r="U11" s="222"/>
      <c r="V11" s="216"/>
      <c r="W11" s="217"/>
      <c r="X11" s="218"/>
      <c r="Y11" s="219"/>
      <c r="Z11" s="219"/>
      <c r="AA11" s="219"/>
      <c r="AB11" s="222"/>
      <c r="AC11" s="218"/>
      <c r="AD11" s="219"/>
      <c r="AE11" s="219"/>
      <c r="AF11" s="219"/>
      <c r="AG11" s="220"/>
      <c r="AH11" s="219"/>
      <c r="AI11" s="226"/>
      <c r="AJ11" s="220"/>
      <c r="AK11" s="220"/>
    </row>
    <row r="12" spans="2:37" ht="19.5" thickBot="1">
      <c r="B12" s="223"/>
      <c r="C12" s="223"/>
      <c r="D12" s="223"/>
      <c r="E12" s="230"/>
      <c r="F12" s="230"/>
      <c r="G12" s="230"/>
      <c r="H12" s="230"/>
      <c r="I12" s="224"/>
      <c r="J12" s="224"/>
      <c r="K12" s="225"/>
      <c r="L12" s="141"/>
      <c r="M12" s="221"/>
      <c r="N12" s="221"/>
      <c r="O12" s="221"/>
      <c r="P12" s="221"/>
      <c r="Q12" s="221"/>
      <c r="R12" s="221"/>
      <c r="S12" s="221"/>
      <c r="T12" s="221"/>
      <c r="U12" s="222"/>
      <c r="V12" s="216"/>
      <c r="W12" s="217"/>
      <c r="X12" s="218"/>
      <c r="Y12" s="219"/>
      <c r="Z12" s="219"/>
      <c r="AA12" s="219"/>
      <c r="AB12" s="222"/>
      <c r="AC12" s="218"/>
      <c r="AD12" s="219"/>
      <c r="AE12" s="219"/>
      <c r="AF12" s="219"/>
      <c r="AG12" s="220"/>
      <c r="AH12" s="219"/>
      <c r="AI12" s="226"/>
      <c r="AJ12" s="220"/>
      <c r="AK12" s="220"/>
    </row>
    <row r="13" spans="2:37" ht="16.5" customHeight="1" thickBot="1">
      <c r="B13" s="223"/>
      <c r="C13" s="223"/>
      <c r="D13" s="223"/>
      <c r="E13" s="230"/>
      <c r="F13" s="230"/>
      <c r="G13" s="230"/>
      <c r="H13" s="230"/>
      <c r="I13" s="224"/>
      <c r="J13" s="224"/>
      <c r="K13" s="225"/>
      <c r="L13" s="141"/>
      <c r="M13" s="221"/>
      <c r="N13" s="221"/>
      <c r="O13" s="221"/>
      <c r="P13" s="221"/>
      <c r="Q13" s="221"/>
      <c r="R13" s="221"/>
      <c r="S13" s="221"/>
      <c r="T13" s="221"/>
      <c r="U13" s="222"/>
      <c r="V13" s="216"/>
      <c r="W13" s="217"/>
      <c r="X13" s="218"/>
      <c r="Y13" s="219"/>
      <c r="Z13" s="219"/>
      <c r="AA13" s="219"/>
      <c r="AB13" s="222"/>
      <c r="AC13" s="218"/>
      <c r="AD13" s="219"/>
      <c r="AE13" s="219"/>
      <c r="AF13" s="219"/>
      <c r="AG13" s="220"/>
      <c r="AH13" s="219"/>
      <c r="AI13" s="226"/>
      <c r="AJ13" s="220"/>
      <c r="AK13" s="220"/>
    </row>
    <row r="14" spans="2:37" ht="16.5" customHeight="1" thickBot="1">
      <c r="B14" s="223"/>
      <c r="C14" s="223"/>
      <c r="D14" s="223"/>
      <c r="E14" s="230"/>
      <c r="F14" s="230"/>
      <c r="G14" s="230"/>
      <c r="H14" s="230"/>
      <c r="I14" s="224"/>
      <c r="J14" s="224"/>
      <c r="K14" s="225"/>
      <c r="L14" s="141"/>
      <c r="M14" s="221"/>
      <c r="N14" s="221"/>
      <c r="O14" s="221"/>
      <c r="P14" s="221"/>
      <c r="Q14" s="221"/>
      <c r="R14" s="221"/>
      <c r="S14" s="221"/>
      <c r="T14" s="221"/>
      <c r="U14" s="222"/>
      <c r="V14" s="216"/>
      <c r="W14" s="217"/>
      <c r="X14" s="218"/>
      <c r="Y14" s="219"/>
      <c r="Z14" s="219"/>
      <c r="AA14" s="219"/>
      <c r="AB14" s="222"/>
      <c r="AC14" s="218"/>
      <c r="AD14" s="219"/>
      <c r="AE14" s="219"/>
      <c r="AF14" s="219"/>
      <c r="AG14" s="220"/>
      <c r="AH14" s="219"/>
      <c r="AI14" s="226"/>
      <c r="AJ14" s="220"/>
      <c r="AK14" s="220"/>
    </row>
    <row r="15" spans="2:37" ht="16.5" customHeight="1" thickBot="1">
      <c r="B15" s="223"/>
      <c r="C15" s="223"/>
      <c r="D15" s="223"/>
      <c r="E15" s="230"/>
      <c r="F15" s="230"/>
      <c r="G15" s="230"/>
      <c r="H15" s="230"/>
      <c r="I15" s="224"/>
      <c r="J15" s="224"/>
      <c r="K15" s="225"/>
      <c r="L15" s="141"/>
      <c r="M15" s="221"/>
      <c r="N15" s="221"/>
      <c r="O15" s="221"/>
      <c r="P15" s="221"/>
      <c r="Q15" s="221"/>
      <c r="R15" s="221"/>
      <c r="S15" s="221"/>
      <c r="T15" s="221"/>
      <c r="U15" s="222"/>
      <c r="V15" s="216"/>
      <c r="W15" s="217"/>
      <c r="X15" s="218"/>
      <c r="Y15" s="219"/>
      <c r="Z15" s="219"/>
      <c r="AA15" s="219"/>
      <c r="AB15" s="222"/>
      <c r="AC15" s="218"/>
      <c r="AD15" s="219"/>
      <c r="AE15" s="219"/>
      <c r="AF15" s="219"/>
      <c r="AG15" s="220"/>
      <c r="AH15" s="219"/>
      <c r="AI15" s="226"/>
      <c r="AJ15" s="220"/>
      <c r="AK15" s="220"/>
    </row>
    <row r="16" spans="2:37" ht="16.5" customHeight="1" thickBot="1">
      <c r="B16" s="223"/>
      <c r="C16" s="223"/>
      <c r="D16" s="223"/>
      <c r="E16" s="230"/>
      <c r="F16" s="230"/>
      <c r="G16" s="230"/>
      <c r="H16" s="230"/>
      <c r="I16" s="224"/>
      <c r="J16" s="224"/>
      <c r="K16" s="225"/>
      <c r="L16" s="141"/>
      <c r="M16" s="221"/>
      <c r="N16" s="221"/>
      <c r="O16" s="221"/>
      <c r="P16" s="221"/>
      <c r="Q16" s="221"/>
      <c r="R16" s="221"/>
      <c r="S16" s="221"/>
      <c r="T16" s="221"/>
      <c r="U16" s="222"/>
      <c r="V16" s="216"/>
      <c r="W16" s="217"/>
      <c r="X16" s="218"/>
      <c r="Y16" s="219"/>
      <c r="Z16" s="219"/>
      <c r="AA16" s="219"/>
      <c r="AB16" s="222"/>
      <c r="AC16" s="218"/>
      <c r="AD16" s="219"/>
      <c r="AE16" s="219"/>
      <c r="AF16" s="219"/>
      <c r="AG16" s="220"/>
      <c r="AH16" s="219"/>
      <c r="AI16" s="226"/>
      <c r="AJ16" s="220"/>
      <c r="AK16" s="220"/>
    </row>
    <row r="17" spans="2:37" ht="18" customHeight="1" thickBot="1">
      <c r="B17" s="223"/>
      <c r="C17" s="223"/>
      <c r="D17" s="223"/>
      <c r="E17" s="230"/>
      <c r="F17" s="230"/>
      <c r="G17" s="230"/>
      <c r="H17" s="230"/>
      <c r="I17" s="224"/>
      <c r="J17" s="224"/>
      <c r="K17" s="225"/>
      <c r="L17" s="141"/>
      <c r="M17" s="221"/>
      <c r="N17" s="221"/>
      <c r="O17" s="221"/>
      <c r="P17" s="221"/>
      <c r="Q17" s="221"/>
      <c r="R17" s="221"/>
      <c r="S17" s="221"/>
      <c r="T17" s="221"/>
      <c r="U17" s="222"/>
      <c r="V17" s="216"/>
      <c r="W17" s="217"/>
      <c r="X17" s="218"/>
      <c r="Y17" s="219"/>
      <c r="Z17" s="219"/>
      <c r="AA17" s="219"/>
      <c r="AB17" s="222"/>
      <c r="AC17" s="218"/>
      <c r="AD17" s="219"/>
      <c r="AE17" s="219"/>
      <c r="AF17" s="219"/>
      <c r="AG17" s="220"/>
      <c r="AH17" s="219"/>
      <c r="AI17" s="226"/>
      <c r="AJ17" s="220"/>
      <c r="AK17" s="220"/>
    </row>
    <row r="18" spans="2:37" ht="18" customHeight="1" thickBot="1">
      <c r="B18" s="223"/>
      <c r="C18" s="223"/>
      <c r="D18" s="223"/>
      <c r="E18" s="230"/>
      <c r="F18" s="230"/>
      <c r="G18" s="230"/>
      <c r="H18" s="230"/>
      <c r="I18" s="224"/>
      <c r="J18" s="224"/>
      <c r="K18" s="225"/>
      <c r="L18" s="141"/>
      <c r="M18" s="221"/>
      <c r="N18" s="221"/>
      <c r="O18" s="221"/>
      <c r="P18" s="221"/>
      <c r="Q18" s="221"/>
      <c r="R18" s="221"/>
      <c r="S18" s="221"/>
      <c r="T18" s="221"/>
      <c r="U18" s="222"/>
      <c r="V18" s="216"/>
      <c r="W18" s="217"/>
      <c r="X18" s="218"/>
      <c r="Y18" s="219"/>
      <c r="Z18" s="219"/>
      <c r="AA18" s="219"/>
      <c r="AB18" s="222"/>
      <c r="AC18" s="218"/>
      <c r="AD18" s="219"/>
      <c r="AE18" s="219"/>
      <c r="AF18" s="219"/>
      <c r="AG18" s="220"/>
      <c r="AH18" s="219"/>
      <c r="AI18" s="226"/>
      <c r="AJ18" s="220"/>
      <c r="AK18" s="220"/>
    </row>
    <row r="19" spans="2:37" ht="18" customHeight="1" thickBot="1">
      <c r="B19" s="223"/>
      <c r="C19" s="223"/>
      <c r="D19" s="223"/>
      <c r="E19" s="230"/>
      <c r="F19" s="230"/>
      <c r="G19" s="230"/>
      <c r="H19" s="230"/>
      <c r="I19" s="224"/>
      <c r="J19" s="224"/>
      <c r="K19" s="225"/>
      <c r="L19" s="141"/>
      <c r="M19" s="221"/>
      <c r="N19" s="221"/>
      <c r="O19" s="221"/>
      <c r="P19" s="221"/>
      <c r="Q19" s="221"/>
      <c r="R19" s="221"/>
      <c r="S19" s="221"/>
      <c r="T19" s="221"/>
      <c r="U19" s="222"/>
      <c r="V19" s="216"/>
      <c r="W19" s="217"/>
      <c r="X19" s="218"/>
      <c r="Y19" s="219"/>
      <c r="Z19" s="219"/>
      <c r="AA19" s="219"/>
      <c r="AB19" s="222"/>
      <c r="AC19" s="218"/>
      <c r="AD19" s="219"/>
      <c r="AE19" s="219"/>
      <c r="AF19" s="219"/>
      <c r="AG19" s="220"/>
      <c r="AH19" s="219"/>
      <c r="AI19" s="226"/>
      <c r="AJ19" s="220"/>
      <c r="AK19" s="220"/>
    </row>
    <row r="20" spans="2:37" ht="18" customHeight="1" thickBot="1">
      <c r="B20" s="223"/>
      <c r="C20" s="223"/>
      <c r="D20" s="223"/>
      <c r="E20" s="236"/>
      <c r="F20" s="236"/>
      <c r="G20" s="236"/>
      <c r="H20" s="230"/>
      <c r="I20" s="224"/>
      <c r="J20" s="224"/>
      <c r="K20" s="237"/>
      <c r="L20" s="141"/>
      <c r="M20" s="221"/>
      <c r="N20" s="221"/>
      <c r="O20" s="221"/>
      <c r="P20" s="221"/>
      <c r="Q20" s="221"/>
      <c r="R20" s="221"/>
      <c r="S20" s="221"/>
      <c r="T20" s="221"/>
      <c r="U20" s="222"/>
      <c r="V20" s="238"/>
      <c r="W20" s="238"/>
      <c r="X20" s="218"/>
      <c r="Y20" s="219"/>
      <c r="Z20" s="219"/>
      <c r="AA20" s="219"/>
      <c r="AB20" s="222"/>
      <c r="AC20" s="218"/>
      <c r="AD20" s="219"/>
      <c r="AE20" s="219"/>
      <c r="AF20" s="219"/>
      <c r="AG20" s="220"/>
      <c r="AH20" s="219"/>
      <c r="AI20" s="226"/>
      <c r="AJ20" s="220"/>
      <c r="AK20" s="220"/>
    </row>
    <row r="21" spans="2:37" ht="18" customHeight="1" thickBot="1">
      <c r="B21" s="223"/>
      <c r="C21" s="228"/>
      <c r="D21" s="228"/>
      <c r="E21" s="230"/>
      <c r="F21" s="230"/>
      <c r="G21" s="230"/>
      <c r="H21" s="230"/>
      <c r="I21" s="228"/>
      <c r="J21" s="228"/>
      <c r="K21" s="225"/>
      <c r="L21" s="141"/>
      <c r="M21" s="221"/>
      <c r="N21" s="221"/>
      <c r="O21" s="221"/>
      <c r="P21" s="221"/>
      <c r="Q21" s="221"/>
      <c r="R21" s="221"/>
      <c r="S21" s="221"/>
      <c r="T21" s="221"/>
      <c r="U21" s="222"/>
      <c r="V21" s="238"/>
      <c r="W21" s="238"/>
      <c r="X21" s="218"/>
      <c r="Y21" s="219"/>
      <c r="Z21" s="219"/>
      <c r="AA21" s="219"/>
      <c r="AB21" s="222"/>
      <c r="AC21" s="218"/>
      <c r="AD21" s="219"/>
      <c r="AE21" s="219"/>
      <c r="AF21" s="219"/>
      <c r="AG21" s="220"/>
      <c r="AH21" s="219"/>
      <c r="AI21" s="226"/>
      <c r="AJ21" s="220"/>
      <c r="AK21" s="220"/>
    </row>
    <row r="22" spans="2:37" ht="18" customHeight="1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104"/>
      <c r="N22" s="104"/>
      <c r="O22" s="104"/>
      <c r="P22" s="104"/>
      <c r="Q22" s="104"/>
      <c r="R22" s="104"/>
      <c r="S22" s="104"/>
      <c r="T22" s="104"/>
      <c r="U22" s="104"/>
      <c r="V22" s="216"/>
      <c r="W22" s="217"/>
      <c r="X22" s="218"/>
      <c r="Y22" s="219"/>
      <c r="Z22" s="219"/>
      <c r="AA22" s="219"/>
      <c r="AB22" s="104"/>
      <c r="AC22" s="229"/>
      <c r="AD22" s="104"/>
      <c r="AE22" s="104"/>
      <c r="AF22" s="104"/>
      <c r="AG22" s="104"/>
      <c r="AH22" s="104"/>
      <c r="AI22" s="227"/>
      <c r="AJ22" s="104"/>
      <c r="AK22" s="104"/>
    </row>
    <row r="23" spans="2:37" ht="18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104"/>
      <c r="N23" s="104"/>
      <c r="O23" s="104"/>
      <c r="P23" s="104"/>
      <c r="Q23" s="104"/>
      <c r="R23" s="104"/>
      <c r="S23" s="104"/>
      <c r="T23" s="104"/>
      <c r="U23" s="104"/>
      <c r="V23" s="216"/>
      <c r="W23" s="217"/>
      <c r="X23" s="218"/>
      <c r="Y23" s="219"/>
      <c r="Z23" s="219"/>
      <c r="AA23" s="219"/>
      <c r="AB23" s="104"/>
      <c r="AC23" s="229"/>
      <c r="AD23" s="104"/>
      <c r="AE23" s="104"/>
      <c r="AF23" s="104"/>
      <c r="AG23" s="104"/>
      <c r="AH23" s="104"/>
      <c r="AI23" s="227"/>
      <c r="AJ23" s="104"/>
      <c r="AK23" s="104"/>
    </row>
    <row r="24" spans="2:37" ht="18.75" thickBot="1"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104"/>
      <c r="N24" s="104"/>
      <c r="O24" s="104"/>
      <c r="P24" s="104"/>
      <c r="Q24" s="104"/>
      <c r="R24" s="104"/>
      <c r="S24" s="104"/>
      <c r="T24" s="104"/>
      <c r="U24" s="104"/>
      <c r="V24" s="216"/>
      <c r="W24" s="217"/>
      <c r="X24" s="218"/>
      <c r="Y24" s="219"/>
      <c r="Z24" s="219"/>
      <c r="AA24" s="219"/>
      <c r="AB24" s="104"/>
      <c r="AC24" s="229"/>
      <c r="AD24" s="104"/>
      <c r="AE24" s="104"/>
      <c r="AF24" s="104"/>
      <c r="AG24" s="104"/>
      <c r="AH24" s="104"/>
      <c r="AI24" s="227"/>
      <c r="AJ24" s="104"/>
      <c r="AK24" s="104"/>
    </row>
    <row r="25" spans="2:37" ht="17.25" customHeight="1" thickBot="1">
      <c r="B25" s="223"/>
      <c r="C25" s="228"/>
      <c r="D25" s="228"/>
      <c r="E25" s="230"/>
      <c r="F25" s="230"/>
      <c r="G25" s="230"/>
      <c r="H25" s="230"/>
      <c r="I25" s="228"/>
      <c r="J25" s="228"/>
      <c r="K25" s="225"/>
      <c r="L25" s="141"/>
      <c r="M25" s="221"/>
      <c r="N25" s="221"/>
      <c r="O25" s="221"/>
      <c r="P25" s="221"/>
      <c r="Q25" s="221"/>
      <c r="R25" s="221"/>
      <c r="S25" s="221"/>
      <c r="T25" s="221"/>
      <c r="U25" s="222"/>
      <c r="V25" s="238"/>
      <c r="W25" s="238"/>
      <c r="X25" s="218"/>
      <c r="Y25" s="219"/>
      <c r="Z25" s="219"/>
      <c r="AA25" s="219"/>
      <c r="AB25" s="222"/>
      <c r="AC25" s="218"/>
      <c r="AD25" s="219"/>
      <c r="AE25" s="219"/>
      <c r="AF25" s="219"/>
      <c r="AG25" s="220"/>
      <c r="AH25" s="219"/>
      <c r="AI25" s="226"/>
      <c r="AJ25" s="220"/>
      <c r="AK25" s="220"/>
    </row>
    <row r="26" spans="2:37" ht="18">
      <c r="B26" s="228"/>
      <c r="C26" s="228"/>
      <c r="D26" s="223"/>
      <c r="E26" s="223"/>
      <c r="F26" s="223"/>
      <c r="G26" s="223"/>
      <c r="H26" s="223"/>
      <c r="I26" s="223"/>
      <c r="J26" s="223"/>
      <c r="K26" s="223"/>
      <c r="L26" s="223"/>
      <c r="M26" s="104"/>
      <c r="N26" s="104"/>
      <c r="O26" s="104"/>
      <c r="P26" s="104"/>
      <c r="Q26" s="104"/>
      <c r="R26" s="104"/>
      <c r="S26" s="104"/>
      <c r="T26" s="104"/>
      <c r="U26" s="104"/>
      <c r="V26" s="216"/>
      <c r="W26" s="217"/>
      <c r="X26" s="218"/>
      <c r="Y26" s="219"/>
      <c r="Z26" s="219"/>
      <c r="AA26" s="219"/>
      <c r="AB26" s="104"/>
      <c r="AC26" s="229"/>
      <c r="AD26" s="104"/>
      <c r="AE26" s="104"/>
      <c r="AF26" s="104"/>
      <c r="AG26" s="104"/>
      <c r="AH26" s="104"/>
      <c r="AI26" s="227"/>
      <c r="AJ26" s="104"/>
      <c r="AK26" s="104"/>
    </row>
    <row r="27" spans="2:37" ht="18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104"/>
      <c r="N27" s="104"/>
      <c r="O27" s="104"/>
      <c r="P27" s="104"/>
      <c r="Q27" s="104"/>
      <c r="R27" s="104"/>
      <c r="S27" s="104"/>
      <c r="T27" s="104"/>
      <c r="U27" s="104"/>
      <c r="V27" s="216"/>
      <c r="W27" s="217"/>
      <c r="X27" s="218"/>
      <c r="Y27" s="219"/>
      <c r="Z27" s="219"/>
      <c r="AA27" s="219"/>
      <c r="AB27" s="104"/>
      <c r="AC27" s="229"/>
      <c r="AD27" s="104"/>
      <c r="AE27" s="104"/>
      <c r="AF27" s="104"/>
      <c r="AG27" s="104"/>
      <c r="AH27" s="104"/>
      <c r="AI27" s="227"/>
      <c r="AJ27" s="104"/>
      <c r="AK27" s="104"/>
    </row>
    <row r="28" spans="2:37" ht="18.75" thickBot="1"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104"/>
      <c r="N28" s="104"/>
      <c r="O28" s="104"/>
      <c r="P28" s="104"/>
      <c r="Q28" s="104"/>
      <c r="R28" s="104"/>
      <c r="S28" s="104"/>
      <c r="T28" s="104"/>
      <c r="U28" s="104"/>
      <c r="V28" s="216"/>
      <c r="W28" s="217"/>
      <c r="X28" s="218"/>
      <c r="Y28" s="219"/>
      <c r="Z28" s="219"/>
      <c r="AA28" s="219"/>
      <c r="AB28" s="104"/>
      <c r="AC28" s="229"/>
      <c r="AD28" s="104"/>
      <c r="AE28" s="104"/>
      <c r="AF28" s="104"/>
      <c r="AG28" s="104"/>
      <c r="AH28" s="104"/>
      <c r="AI28" s="227"/>
      <c r="AJ28" s="104"/>
      <c r="AK28" s="104"/>
    </row>
    <row r="29" spans="2:37" ht="23.25" customHeight="1" thickBot="1">
      <c r="B29" s="223"/>
      <c r="C29" s="228"/>
      <c r="D29" s="228"/>
      <c r="E29" s="230"/>
      <c r="F29" s="230"/>
      <c r="G29" s="230"/>
      <c r="H29" s="230"/>
      <c r="I29" s="228"/>
      <c r="J29" s="228"/>
      <c r="K29" s="225"/>
      <c r="L29" s="141"/>
      <c r="M29" s="221"/>
      <c r="N29" s="221"/>
      <c r="O29" s="221"/>
      <c r="P29" s="221"/>
      <c r="Q29" s="221"/>
      <c r="R29" s="221"/>
      <c r="S29" s="221"/>
      <c r="T29" s="221"/>
      <c r="U29" s="222"/>
      <c r="V29" s="216"/>
      <c r="W29" s="216"/>
      <c r="X29" s="218"/>
      <c r="Y29" s="219"/>
      <c r="Z29" s="219"/>
      <c r="AA29" s="219"/>
      <c r="AB29" s="222"/>
      <c r="AC29" s="218"/>
      <c r="AD29" s="219"/>
      <c r="AE29" s="219"/>
      <c r="AF29" s="219"/>
      <c r="AG29" s="220"/>
      <c r="AH29" s="219"/>
      <c r="AI29" s="226"/>
      <c r="AJ29" s="220"/>
      <c r="AK29" s="220"/>
    </row>
    <row r="30" spans="2:37" ht="23.25" customHeight="1">
      <c r="B30" s="223"/>
      <c r="C30" s="228"/>
      <c r="D30" s="228"/>
      <c r="E30" s="236"/>
      <c r="F30" s="236"/>
      <c r="G30" s="236"/>
      <c r="H30" s="236"/>
      <c r="I30" s="228"/>
      <c r="J30" s="228"/>
      <c r="K30" s="237"/>
      <c r="L30" s="141"/>
      <c r="M30" s="221"/>
      <c r="N30" s="221"/>
      <c r="O30" s="221"/>
      <c r="P30" s="221"/>
      <c r="Q30" s="221"/>
      <c r="R30" s="221"/>
      <c r="S30" s="221"/>
      <c r="T30" s="221"/>
      <c r="U30" s="222"/>
      <c r="V30" s="216"/>
      <c r="W30" s="216"/>
      <c r="X30" s="218"/>
      <c r="Y30" s="219"/>
      <c r="Z30" s="219"/>
      <c r="AA30" s="219"/>
      <c r="AB30" s="222"/>
      <c r="AC30" s="218"/>
      <c r="AD30" s="219"/>
      <c r="AE30" s="219"/>
      <c r="AF30" s="219"/>
      <c r="AG30" s="220"/>
      <c r="AH30" s="219"/>
      <c r="AI30" s="226"/>
      <c r="AJ30" s="220"/>
      <c r="AK30" s="220"/>
    </row>
    <row r="31" spans="2:37" ht="18">
      <c r="B31" s="228"/>
      <c r="C31" s="228"/>
      <c r="D31" s="223"/>
      <c r="E31" s="223"/>
      <c r="F31" s="223"/>
      <c r="G31" s="223"/>
      <c r="H31" s="223"/>
      <c r="I31" s="223"/>
      <c r="J31" s="223"/>
      <c r="K31" s="223"/>
      <c r="L31" s="223"/>
      <c r="M31" s="104"/>
      <c r="N31" s="104"/>
      <c r="O31" s="104"/>
      <c r="P31" s="104"/>
      <c r="Q31" s="104"/>
      <c r="R31" s="104"/>
      <c r="S31" s="104"/>
      <c r="T31" s="104"/>
      <c r="U31" s="104"/>
      <c r="V31" s="216"/>
      <c r="W31" s="217"/>
      <c r="X31" s="218"/>
      <c r="Y31" s="219"/>
      <c r="Z31" s="219"/>
      <c r="AA31" s="219"/>
      <c r="AB31" s="104"/>
      <c r="AC31" s="229"/>
      <c r="AD31" s="104"/>
      <c r="AE31" s="104"/>
      <c r="AF31" s="104"/>
      <c r="AG31" s="104"/>
      <c r="AH31" s="104"/>
      <c r="AI31" s="227"/>
      <c r="AJ31" s="104"/>
      <c r="AK31" s="104"/>
    </row>
    <row r="32" spans="2:37" ht="18"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104"/>
      <c r="N32" s="104"/>
      <c r="O32" s="104"/>
      <c r="P32" s="104"/>
      <c r="Q32" s="104"/>
      <c r="R32" s="104"/>
      <c r="S32" s="104"/>
      <c r="T32" s="104"/>
      <c r="U32" s="104"/>
      <c r="V32" s="216"/>
      <c r="W32" s="217"/>
      <c r="X32" s="218"/>
      <c r="Y32" s="219"/>
      <c r="Z32" s="219"/>
      <c r="AA32" s="219"/>
      <c r="AB32" s="104"/>
      <c r="AC32" s="229"/>
      <c r="AD32" s="104"/>
      <c r="AE32" s="104"/>
      <c r="AF32" s="104"/>
      <c r="AG32" s="104"/>
      <c r="AH32" s="104"/>
      <c r="AI32" s="227"/>
      <c r="AJ32" s="104"/>
      <c r="AK32" s="104"/>
    </row>
    <row r="33" spans="2:37" ht="18.75" thickBot="1"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104"/>
      <c r="N33" s="104"/>
      <c r="O33" s="104"/>
      <c r="P33" s="104"/>
      <c r="Q33" s="104"/>
      <c r="R33" s="104"/>
      <c r="S33" s="104"/>
      <c r="T33" s="104"/>
      <c r="U33" s="104"/>
      <c r="V33" s="216"/>
      <c r="W33" s="217"/>
      <c r="X33" s="218"/>
      <c r="Y33" s="219"/>
      <c r="Z33" s="219"/>
      <c r="AA33" s="219"/>
      <c r="AB33" s="104"/>
      <c r="AC33" s="229"/>
      <c r="AD33" s="104"/>
      <c r="AE33" s="104"/>
      <c r="AF33" s="104"/>
      <c r="AG33" s="104"/>
      <c r="AH33" s="104"/>
      <c r="AI33" s="227"/>
      <c r="AJ33" s="104"/>
      <c r="AK33" s="104"/>
    </row>
    <row r="34" spans="2:37" ht="20.25" customHeight="1" thickBot="1">
      <c r="B34" s="223"/>
      <c r="C34" s="228"/>
      <c r="D34" s="228"/>
      <c r="E34" s="230"/>
      <c r="F34" s="230"/>
      <c r="G34" s="230"/>
      <c r="H34" s="230"/>
      <c r="I34" s="228"/>
      <c r="J34" s="228"/>
      <c r="K34" s="225"/>
      <c r="L34" s="141"/>
      <c r="M34" s="221"/>
      <c r="N34" s="221"/>
      <c r="O34" s="221"/>
      <c r="P34" s="221"/>
      <c r="Q34" s="221"/>
      <c r="R34" s="221"/>
      <c r="S34" s="221"/>
      <c r="T34" s="221"/>
      <c r="U34" s="222"/>
      <c r="V34" s="216"/>
      <c r="W34" s="216"/>
      <c r="X34" s="218"/>
      <c r="Y34" s="219"/>
      <c r="Z34" s="219"/>
      <c r="AA34" s="219"/>
      <c r="AB34" s="222"/>
      <c r="AC34" s="218"/>
      <c r="AD34" s="219"/>
      <c r="AE34" s="219"/>
      <c r="AF34" s="219"/>
      <c r="AG34" s="220"/>
      <c r="AH34" s="219"/>
      <c r="AI34" s="226"/>
      <c r="AJ34" s="220"/>
      <c r="AK34" s="220"/>
    </row>
    <row r="35" spans="2:37" ht="18.75">
      <c r="B35" s="223"/>
      <c r="C35" s="228"/>
      <c r="D35" s="228"/>
      <c r="E35" s="236"/>
      <c r="F35" s="236"/>
      <c r="G35" s="236"/>
      <c r="H35" s="236"/>
      <c r="I35" s="228"/>
      <c r="J35" s="228"/>
      <c r="K35" s="237"/>
      <c r="L35" s="141"/>
      <c r="M35" s="221"/>
      <c r="N35" s="221"/>
      <c r="O35" s="221"/>
      <c r="P35" s="221"/>
      <c r="Q35" s="221"/>
      <c r="R35" s="221"/>
      <c r="S35" s="221"/>
      <c r="T35" s="221"/>
      <c r="U35" s="222"/>
      <c r="V35" s="216"/>
      <c r="W35" s="217"/>
      <c r="X35" s="218"/>
      <c r="Y35" s="219"/>
      <c r="Z35" s="219"/>
      <c r="AA35" s="219"/>
      <c r="AB35" s="222"/>
      <c r="AC35" s="218"/>
      <c r="AD35" s="219"/>
      <c r="AE35" s="219"/>
      <c r="AF35" s="219"/>
      <c r="AG35" s="220"/>
      <c r="AH35" s="219"/>
      <c r="AI35" s="226"/>
      <c r="AJ35" s="220"/>
      <c r="AK35" s="220"/>
    </row>
    <row r="36" spans="2:37" ht="18">
      <c r="B36" s="228"/>
      <c r="C36" s="228"/>
      <c r="D36" s="223"/>
      <c r="E36" s="223"/>
      <c r="F36" s="223"/>
      <c r="G36" s="223"/>
      <c r="H36" s="223"/>
      <c r="I36" s="223"/>
      <c r="J36" s="223"/>
      <c r="K36" s="223"/>
      <c r="L36" s="223"/>
      <c r="M36" s="104"/>
      <c r="N36" s="104"/>
      <c r="O36" s="104"/>
      <c r="P36" s="104"/>
      <c r="Q36" s="104"/>
      <c r="R36" s="104"/>
      <c r="S36" s="104"/>
      <c r="T36" s="104"/>
      <c r="U36" s="104"/>
      <c r="V36" s="216"/>
      <c r="W36" s="217"/>
      <c r="X36" s="218"/>
      <c r="Y36" s="219"/>
      <c r="Z36" s="219"/>
      <c r="AA36" s="219"/>
      <c r="AB36" s="104"/>
      <c r="AC36" s="229"/>
      <c r="AD36" s="104"/>
      <c r="AE36" s="104"/>
      <c r="AF36" s="104"/>
      <c r="AG36" s="104"/>
      <c r="AH36" s="104"/>
      <c r="AI36" s="227"/>
      <c r="AJ36" s="104"/>
      <c r="AK36" s="104"/>
    </row>
    <row r="37" spans="2:37" ht="18.75" thickBot="1"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104"/>
      <c r="N37" s="104"/>
      <c r="O37" s="104"/>
      <c r="P37" s="104"/>
      <c r="Q37" s="104"/>
      <c r="R37" s="104"/>
      <c r="S37" s="104"/>
      <c r="T37" s="104"/>
      <c r="U37" s="104"/>
      <c r="V37" s="216"/>
      <c r="W37" s="217"/>
      <c r="X37" s="218"/>
      <c r="Y37" s="219"/>
      <c r="Z37" s="219"/>
      <c r="AA37" s="219"/>
      <c r="AB37" s="104"/>
      <c r="AC37" s="229"/>
      <c r="AD37" s="104"/>
      <c r="AE37" s="104"/>
      <c r="AF37" s="104"/>
      <c r="AG37" s="104"/>
      <c r="AH37" s="104"/>
      <c r="AI37" s="227"/>
      <c r="AJ37" s="104"/>
      <c r="AK37" s="104"/>
    </row>
    <row r="38" spans="2:37" ht="17.25" customHeight="1" thickBot="1">
      <c r="B38" s="223"/>
      <c r="C38" s="228"/>
      <c r="D38" s="228"/>
      <c r="E38" s="230"/>
      <c r="F38" s="230"/>
      <c r="G38" s="230"/>
      <c r="H38" s="230"/>
      <c r="I38" s="228"/>
      <c r="J38" s="228"/>
      <c r="K38" s="225"/>
      <c r="L38" s="141"/>
      <c r="M38" s="221"/>
      <c r="N38" s="221"/>
      <c r="O38" s="221"/>
      <c r="P38" s="221"/>
      <c r="Q38" s="221"/>
      <c r="R38" s="221"/>
      <c r="S38" s="221"/>
      <c r="T38" s="221"/>
      <c r="U38" s="222"/>
      <c r="V38" s="216"/>
      <c r="W38" s="216"/>
      <c r="X38" s="218"/>
      <c r="Y38" s="219"/>
      <c r="Z38" s="219"/>
      <c r="AA38" s="219"/>
      <c r="AB38" s="222"/>
      <c r="AC38" s="218"/>
      <c r="AD38" s="219"/>
      <c r="AE38" s="219"/>
      <c r="AF38" s="219"/>
      <c r="AG38" s="220"/>
      <c r="AH38" s="219"/>
      <c r="AI38" s="226"/>
      <c r="AJ38" s="220"/>
      <c r="AK38" s="220"/>
    </row>
    <row r="39" spans="2:37" ht="18.75">
      <c r="B39" s="223"/>
      <c r="C39" s="228"/>
      <c r="D39" s="228"/>
      <c r="E39" s="236"/>
      <c r="F39" s="236"/>
      <c r="G39" s="236"/>
      <c r="H39" s="236"/>
      <c r="I39" s="228"/>
      <c r="J39" s="228"/>
      <c r="K39" s="237"/>
      <c r="L39" s="141"/>
      <c r="M39" s="221"/>
      <c r="N39" s="221"/>
      <c r="O39" s="221"/>
      <c r="P39" s="221"/>
      <c r="Q39" s="221"/>
      <c r="R39" s="221"/>
      <c r="S39" s="221"/>
      <c r="T39" s="221"/>
      <c r="U39" s="222"/>
      <c r="V39" s="216"/>
      <c r="W39" s="217"/>
      <c r="X39" s="218"/>
      <c r="Y39" s="219"/>
      <c r="Z39" s="219"/>
      <c r="AA39" s="219"/>
      <c r="AB39" s="222"/>
      <c r="AC39" s="218"/>
      <c r="AD39" s="219"/>
      <c r="AE39" s="219"/>
      <c r="AF39" s="219"/>
      <c r="AG39" s="220"/>
      <c r="AH39" s="219"/>
      <c r="AI39" s="226"/>
      <c r="AJ39" s="220"/>
      <c r="AK39" s="220"/>
    </row>
    <row r="40" spans="2:37" ht="18">
      <c r="B40" s="228"/>
      <c r="C40" s="228"/>
      <c r="D40" s="223"/>
      <c r="E40" s="223"/>
      <c r="F40" s="223"/>
      <c r="G40" s="223"/>
      <c r="H40" s="223"/>
      <c r="I40" s="223"/>
      <c r="J40" s="223"/>
      <c r="K40" s="223"/>
      <c r="L40" s="223"/>
      <c r="M40" s="104"/>
      <c r="N40" s="104"/>
      <c r="O40" s="104"/>
      <c r="P40" s="104"/>
      <c r="Q40" s="104"/>
      <c r="R40" s="104"/>
      <c r="S40" s="104"/>
      <c r="T40" s="104"/>
      <c r="U40" s="104"/>
      <c r="V40" s="216"/>
      <c r="W40" s="217"/>
      <c r="X40" s="218"/>
      <c r="Y40" s="219"/>
      <c r="Z40" s="219"/>
      <c r="AA40" s="219"/>
      <c r="AB40" s="104"/>
      <c r="AC40" s="229"/>
      <c r="AD40" s="104"/>
      <c r="AE40" s="104"/>
      <c r="AF40" s="104"/>
      <c r="AG40" s="104"/>
      <c r="AH40" s="104"/>
      <c r="AI40" s="227"/>
      <c r="AJ40" s="104"/>
      <c r="AK40" s="104"/>
    </row>
    <row r="41" spans="2:37" ht="18.75" thickBot="1"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104"/>
      <c r="N41" s="104"/>
      <c r="O41" s="104"/>
      <c r="P41" s="104"/>
      <c r="Q41" s="104"/>
      <c r="R41" s="104"/>
      <c r="S41" s="104"/>
      <c r="T41" s="104"/>
      <c r="U41" s="104"/>
      <c r="V41" s="216"/>
      <c r="W41" s="217"/>
      <c r="X41" s="218"/>
      <c r="Y41" s="219"/>
      <c r="Z41" s="219"/>
      <c r="AA41" s="219"/>
      <c r="AB41" s="104"/>
      <c r="AC41" s="229"/>
      <c r="AD41" s="104"/>
      <c r="AE41" s="104"/>
      <c r="AF41" s="104"/>
      <c r="AG41" s="104"/>
      <c r="AH41" s="104"/>
      <c r="AI41" s="227"/>
      <c r="AJ41" s="104"/>
      <c r="AK41" s="104"/>
    </row>
    <row r="42" spans="2:37" ht="16.5" customHeight="1" thickBot="1">
      <c r="B42" s="223"/>
      <c r="C42" s="228"/>
      <c r="D42" s="228"/>
      <c r="E42" s="230"/>
      <c r="F42" s="230"/>
      <c r="G42" s="230"/>
      <c r="H42" s="230"/>
      <c r="I42" s="228"/>
      <c r="J42" s="228"/>
      <c r="K42" s="225"/>
      <c r="L42" s="141"/>
      <c r="M42" s="221"/>
      <c r="N42" s="221"/>
      <c r="O42" s="221"/>
      <c r="P42" s="221"/>
      <c r="Q42" s="221"/>
      <c r="R42" s="221"/>
      <c r="S42" s="221"/>
      <c r="T42" s="221"/>
      <c r="U42" s="222"/>
      <c r="V42" s="216"/>
      <c r="W42" s="216"/>
      <c r="X42" s="218"/>
      <c r="Y42" s="219"/>
      <c r="Z42" s="219"/>
      <c r="AA42" s="219"/>
      <c r="AB42" s="222"/>
      <c r="AC42" s="218"/>
      <c r="AD42" s="219"/>
      <c r="AE42" s="219"/>
      <c r="AF42" s="219"/>
      <c r="AG42" s="220"/>
      <c r="AH42" s="219"/>
      <c r="AI42" s="226"/>
      <c r="AJ42" s="220"/>
      <c r="AK42" s="220"/>
    </row>
    <row r="43" spans="2:37" ht="18.75">
      <c r="B43" s="223"/>
      <c r="C43" s="228"/>
      <c r="D43" s="228"/>
      <c r="E43" s="236"/>
      <c r="F43" s="236"/>
      <c r="G43" s="236"/>
      <c r="H43" s="236"/>
      <c r="I43" s="228"/>
      <c r="J43" s="228"/>
      <c r="K43" s="237"/>
      <c r="L43" s="141"/>
      <c r="M43" s="221"/>
      <c r="N43" s="221"/>
      <c r="O43" s="221"/>
      <c r="P43" s="221"/>
      <c r="Q43" s="221"/>
      <c r="R43" s="221"/>
      <c r="S43" s="221"/>
      <c r="T43" s="221"/>
      <c r="U43" s="222"/>
      <c r="V43" s="216"/>
      <c r="W43" s="217"/>
      <c r="X43" s="218"/>
      <c r="Y43" s="219"/>
      <c r="Z43" s="219"/>
      <c r="AA43" s="219"/>
      <c r="AB43" s="222"/>
      <c r="AC43" s="218"/>
      <c r="AD43" s="219"/>
      <c r="AE43" s="219"/>
      <c r="AF43" s="219"/>
      <c r="AG43" s="220"/>
      <c r="AH43" s="219"/>
      <c r="AI43" s="226"/>
      <c r="AJ43" s="220"/>
      <c r="AK43" s="220"/>
    </row>
    <row r="44" spans="2:37" ht="18">
      <c r="B44" s="228"/>
      <c r="C44" s="228"/>
      <c r="D44" s="223"/>
      <c r="E44" s="223"/>
      <c r="F44" s="223"/>
      <c r="G44" s="223"/>
      <c r="H44" s="223"/>
      <c r="I44" s="223"/>
      <c r="J44" s="223"/>
      <c r="K44" s="223"/>
      <c r="L44" s="223"/>
      <c r="M44" s="104"/>
      <c r="N44" s="104"/>
      <c r="O44" s="104"/>
      <c r="P44" s="104"/>
      <c r="Q44" s="104"/>
      <c r="R44" s="104"/>
      <c r="S44" s="104"/>
      <c r="T44" s="104"/>
      <c r="U44" s="104"/>
      <c r="V44" s="216"/>
      <c r="W44" s="217"/>
      <c r="X44" s="218"/>
      <c r="Y44" s="219"/>
      <c r="Z44" s="219"/>
      <c r="AA44" s="219"/>
      <c r="AB44" s="104"/>
      <c r="AC44" s="229"/>
      <c r="AD44" s="104"/>
      <c r="AE44" s="104"/>
      <c r="AF44" s="104"/>
      <c r="AG44" s="104"/>
      <c r="AH44" s="104"/>
      <c r="AI44" s="227"/>
      <c r="AJ44" s="104"/>
      <c r="AK44" s="104"/>
    </row>
    <row r="45" spans="2:37" ht="18.75" thickBot="1"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104"/>
      <c r="N45" s="104"/>
      <c r="O45" s="104"/>
      <c r="P45" s="104"/>
      <c r="Q45" s="104"/>
      <c r="R45" s="104"/>
      <c r="S45" s="104"/>
      <c r="T45" s="104"/>
      <c r="U45" s="104"/>
      <c r="V45" s="216"/>
      <c r="W45" s="217"/>
      <c r="X45" s="218"/>
      <c r="Y45" s="219"/>
      <c r="Z45" s="219"/>
      <c r="AA45" s="219"/>
      <c r="AB45" s="104"/>
      <c r="AC45" s="229"/>
      <c r="AD45" s="104"/>
      <c r="AE45" s="104"/>
      <c r="AF45" s="104"/>
      <c r="AG45" s="104"/>
      <c r="AH45" s="104"/>
      <c r="AI45" s="227"/>
      <c r="AJ45" s="104"/>
      <c r="AK45" s="104"/>
    </row>
    <row r="46" spans="2:37" ht="21.75" customHeight="1" thickBot="1">
      <c r="B46" s="223"/>
      <c r="C46" s="228"/>
      <c r="D46" s="228"/>
      <c r="E46" s="230"/>
      <c r="F46" s="230"/>
      <c r="G46" s="230"/>
      <c r="H46" s="230"/>
      <c r="I46" s="228"/>
      <c r="J46" s="228"/>
      <c r="K46" s="225"/>
      <c r="L46" s="141"/>
      <c r="M46" s="221"/>
      <c r="N46" s="221"/>
      <c r="O46" s="221"/>
      <c r="P46" s="221"/>
      <c r="Q46" s="221"/>
      <c r="R46" s="221"/>
      <c r="S46" s="221"/>
      <c r="T46" s="221"/>
      <c r="U46" s="222"/>
      <c r="V46" s="216"/>
      <c r="W46" s="216"/>
      <c r="X46" s="218"/>
      <c r="Y46" s="219"/>
      <c r="Z46" s="219"/>
      <c r="AA46" s="219"/>
      <c r="AB46" s="222"/>
      <c r="AC46" s="218"/>
      <c r="AD46" s="219"/>
      <c r="AE46" s="219"/>
      <c r="AF46" s="219"/>
      <c r="AG46" s="220"/>
      <c r="AH46" s="219"/>
      <c r="AI46" s="226"/>
      <c r="AJ46" s="220"/>
      <c r="AK46" s="220"/>
    </row>
    <row r="47" spans="2:37" ht="18.75">
      <c r="B47" s="223"/>
      <c r="C47" s="228"/>
      <c r="D47" s="228"/>
      <c r="E47" s="236"/>
      <c r="F47" s="236"/>
      <c r="G47" s="236"/>
      <c r="H47" s="236"/>
      <c r="I47" s="228"/>
      <c r="J47" s="228"/>
      <c r="K47" s="237"/>
      <c r="L47" s="141"/>
      <c r="M47" s="221"/>
      <c r="N47" s="221"/>
      <c r="O47" s="221"/>
      <c r="P47" s="221"/>
      <c r="Q47" s="221"/>
      <c r="R47" s="221"/>
      <c r="S47" s="221"/>
      <c r="T47" s="221"/>
      <c r="U47" s="222"/>
      <c r="V47" s="216"/>
      <c r="W47" s="217"/>
      <c r="X47" s="218"/>
      <c r="Y47" s="219"/>
      <c r="Z47" s="219"/>
      <c r="AA47" s="219"/>
      <c r="AB47" s="222"/>
      <c r="AC47" s="218"/>
      <c r="AD47" s="219"/>
      <c r="AE47" s="219"/>
      <c r="AF47" s="219"/>
      <c r="AG47" s="220"/>
      <c r="AH47" s="219"/>
      <c r="AI47" s="226"/>
      <c r="AJ47" s="220"/>
      <c r="AK47" s="220"/>
    </row>
    <row r="48" spans="2:37" ht="18">
      <c r="B48" s="228"/>
      <c r="C48" s="228"/>
      <c r="D48" s="223"/>
      <c r="E48" s="223"/>
      <c r="F48" s="223"/>
      <c r="G48" s="223"/>
      <c r="H48" s="223"/>
      <c r="I48" s="223"/>
      <c r="J48" s="223"/>
      <c r="K48" s="223"/>
      <c r="L48" s="223"/>
      <c r="M48" s="104"/>
      <c r="N48" s="104"/>
      <c r="O48" s="104"/>
      <c r="P48" s="104"/>
      <c r="Q48" s="104"/>
      <c r="R48" s="104"/>
      <c r="S48" s="104"/>
      <c r="T48" s="104"/>
      <c r="U48" s="104"/>
      <c r="V48" s="216"/>
      <c r="W48" s="217"/>
      <c r="X48" s="218"/>
      <c r="Y48" s="219"/>
      <c r="Z48" s="219"/>
      <c r="AA48" s="219"/>
      <c r="AB48" s="104"/>
      <c r="AC48" s="229"/>
      <c r="AD48" s="104"/>
      <c r="AE48" s="104"/>
      <c r="AF48" s="104"/>
      <c r="AG48" s="104"/>
      <c r="AH48" s="104"/>
      <c r="AI48" s="227"/>
      <c r="AJ48" s="104"/>
      <c r="AK48" s="104"/>
    </row>
    <row r="49" spans="2:37" ht="18"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104"/>
      <c r="N49" s="104"/>
      <c r="O49" s="104"/>
      <c r="P49" s="104"/>
      <c r="Q49" s="104"/>
      <c r="R49" s="104"/>
      <c r="S49" s="104"/>
      <c r="T49" s="104"/>
      <c r="U49" s="104"/>
      <c r="V49" s="216"/>
      <c r="W49" s="217"/>
      <c r="X49" s="218"/>
      <c r="Y49" s="219"/>
      <c r="Z49" s="219"/>
      <c r="AA49" s="219"/>
      <c r="AB49" s="104"/>
      <c r="AC49" s="229"/>
      <c r="AD49" s="104"/>
      <c r="AE49" s="104"/>
      <c r="AF49" s="104"/>
      <c r="AG49" s="104"/>
      <c r="AH49" s="104"/>
      <c r="AI49" s="227"/>
      <c r="AJ49" s="104"/>
      <c r="AK49" s="104"/>
    </row>
  </sheetData>
  <mergeCells count="13">
    <mergeCell ref="AF5:AK5"/>
    <mergeCell ref="AF6:AH6"/>
    <mergeCell ref="AI6:AK6"/>
    <mergeCell ref="V7:W7"/>
    <mergeCell ref="L4:T4"/>
    <mergeCell ref="U4:AA4"/>
    <mergeCell ref="AB4:AE4"/>
    <mergeCell ref="L5:T5"/>
    <mergeCell ref="U5:AA5"/>
    <mergeCell ref="AB5:AE6"/>
    <mergeCell ref="L6:N6"/>
    <mergeCell ref="O6:Q6"/>
    <mergeCell ref="R6:T6"/>
  </mergeCells>
  <dataValidations count="8">
    <dataValidation type="list" allowBlank="1" showInputMessage="1" showErrorMessage="1" sqref="K13:K21 K34:K35 K29:K30 K25 K9:K11 K38:K39 K42:K43 K46:K47">
      <formula1>Language</formula1>
    </dataValidation>
    <dataValidation type="list" allowBlank="1" showInputMessage="1" showErrorMessage="1" sqref="F9:F11 F34:F35 F29:F30 F25 F13:F21 F38:F39 F42:F43 F46:F47">
      <formula1>PUBLISH_FORMAT</formula1>
    </dataValidation>
    <dataValidation type="list" allowBlank="1" showInputMessage="1" showErrorMessage="1" sqref="H9:H11 H34:H35 H29:H30 H25 H13:H21 H38:H39 H42:H43 H46:H47">
      <formula1>PAPER_TYPE</formula1>
    </dataValidation>
    <dataValidation type="list" allowBlank="1" showInputMessage="1" showErrorMessage="1" sqref="E9:E11 E34:E35 E29:E30 E25 E13:E21 E38:E39 E42:E43 E46:E47">
      <formula1>MajourGroup_List</formula1>
    </dataValidation>
    <dataValidation type="list" allowBlank="1" showInputMessage="1" showErrorMessage="1" sqref="G9:G11 G34:G35 G29:G30 G25 G13:G21 G38:G39 G42:G43 G46:G47">
      <formula1>Paper_Production_Type</formula1>
    </dataValidation>
    <dataValidation type="list" allowBlank="1" showInputMessage="1" showErrorMessage="1" sqref="AD9:AD21 AD34:AD35 AD29:AD30 AD25 AD38:AD39 AD42:AD43 AD46:AD47">
      <formula1>Paper_OU_List</formula1>
    </dataValidation>
    <dataValidation type="list" allowBlank="1" showInputMessage="1" showErrorMessage="1" sqref="Y9:Y49">
      <formula1>Paper_Person_List</formula1>
    </dataValidation>
    <dataValidation type="list" allowBlank="1" showInputMessage="1" showErrorMessage="1" sqref="AA9:AA49">
      <formula1>Boolean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10"/>
  <sheetViews>
    <sheetView rightToLeft="1" workbookViewId="0">
      <selection sqref="A1:XFD1048576"/>
    </sheetView>
  </sheetViews>
  <sheetFormatPr defaultRowHeight="15"/>
  <cols>
    <col min="1" max="1" width="9.140625" style="17"/>
    <col min="2" max="3" width="15.85546875" style="17" customWidth="1"/>
    <col min="4" max="5" width="19.42578125" style="17" customWidth="1"/>
    <col min="6" max="6" width="19" style="17" customWidth="1"/>
    <col min="7" max="7" width="19.28515625" style="17" customWidth="1"/>
    <col min="8" max="8" width="43.85546875" style="17" customWidth="1"/>
    <col min="9" max="9" width="19.7109375" style="17" customWidth="1"/>
    <col min="10" max="10" width="17.7109375" style="17" customWidth="1"/>
    <col min="11" max="11" width="20.140625" style="17" customWidth="1"/>
    <col min="12" max="12" width="22.5703125" style="17" customWidth="1"/>
    <col min="13" max="13" width="25.42578125" style="17" customWidth="1"/>
    <col min="14" max="14" width="15.5703125" style="17" customWidth="1"/>
    <col min="15" max="15" width="19" style="17" customWidth="1"/>
    <col min="16" max="18" width="9.140625" style="17"/>
    <col min="19" max="19" width="14.85546875" style="17" customWidth="1"/>
    <col min="20" max="20" width="12" style="17" customWidth="1"/>
    <col min="21" max="21" width="13.7109375" style="17" customWidth="1"/>
    <col min="22" max="23" width="22.42578125" style="17" customWidth="1"/>
    <col min="24" max="24" width="24.42578125" style="17" customWidth="1"/>
    <col min="25" max="25" width="15.5703125" style="17" customWidth="1"/>
    <col min="26" max="26" width="19.140625" style="17" customWidth="1"/>
    <col min="27" max="27" width="19.5703125" style="17" customWidth="1"/>
    <col min="28" max="28" width="24.42578125" style="17" customWidth="1"/>
    <col min="29" max="29" width="9.42578125" style="17" customWidth="1"/>
    <col min="30" max="30" width="45.42578125" style="17" customWidth="1"/>
    <col min="31" max="16384" width="9.140625" style="17"/>
  </cols>
  <sheetData>
    <row r="2" spans="2:30">
      <c r="B2" s="17" t="s">
        <v>413</v>
      </c>
      <c r="C2" s="17" t="s">
        <v>409</v>
      </c>
      <c r="D2" s="17" t="s">
        <v>412</v>
      </c>
      <c r="E2" s="17" t="s">
        <v>506</v>
      </c>
      <c r="F2" s="17" t="s">
        <v>339</v>
      </c>
      <c r="G2" s="17" t="s">
        <v>389</v>
      </c>
      <c r="H2" s="17" t="s">
        <v>501</v>
      </c>
      <c r="I2" s="17" t="s">
        <v>365</v>
      </c>
      <c r="J2" s="17" t="s">
        <v>403</v>
      </c>
      <c r="K2" s="17" t="s">
        <v>549</v>
      </c>
      <c r="L2" s="17" t="s">
        <v>400</v>
      </c>
      <c r="M2" s="17" t="s">
        <v>405</v>
      </c>
      <c r="N2" s="17" t="s">
        <v>550</v>
      </c>
      <c r="O2" s="17" t="s">
        <v>372</v>
      </c>
      <c r="P2" s="17" t="s">
        <v>407</v>
      </c>
      <c r="Q2" s="17" t="s">
        <v>551</v>
      </c>
      <c r="R2" s="17" t="s">
        <v>375</v>
      </c>
      <c r="S2" s="17" t="s">
        <v>310</v>
      </c>
      <c r="T2" s="17" t="s">
        <v>311</v>
      </c>
      <c r="U2" s="17" t="s">
        <v>312</v>
      </c>
      <c r="V2" s="17" t="s">
        <v>313</v>
      </c>
      <c r="W2" s="17" t="s">
        <v>320</v>
      </c>
      <c r="X2" s="17" t="s">
        <v>417</v>
      </c>
      <c r="Y2" s="17" t="s">
        <v>356</v>
      </c>
      <c r="Z2" s="17" t="s">
        <v>344</v>
      </c>
      <c r="AA2" s="17" t="s">
        <v>320</v>
      </c>
      <c r="AB2" s="17" t="s">
        <v>417</v>
      </c>
      <c r="AC2" s="17" t="s">
        <v>355</v>
      </c>
      <c r="AD2" s="17" t="s">
        <v>397</v>
      </c>
    </row>
    <row r="3" spans="2:30" ht="15.75" thickBot="1"/>
    <row r="4" spans="2:30" ht="50.25" customHeight="1" thickBot="1">
      <c r="B4" s="18" t="s">
        <v>494</v>
      </c>
      <c r="C4" s="18"/>
      <c r="J4" s="286" t="s">
        <v>563</v>
      </c>
      <c r="K4" s="287"/>
      <c r="L4" s="287"/>
      <c r="M4" s="287"/>
      <c r="N4" s="287"/>
      <c r="O4" s="287"/>
      <c r="P4" s="287"/>
      <c r="Q4" s="287"/>
      <c r="R4" s="288"/>
      <c r="S4" s="239" t="s">
        <v>94</v>
      </c>
      <c r="T4" s="240"/>
      <c r="U4" s="240"/>
      <c r="V4" s="240"/>
      <c r="W4" s="240"/>
      <c r="X4" s="275"/>
      <c r="Y4" s="240" t="s">
        <v>129</v>
      </c>
      <c r="Z4" s="240"/>
      <c r="AA4" s="240"/>
      <c r="AB4" s="275"/>
    </row>
    <row r="5" spans="2:30" ht="31.5" thickBot="1">
      <c r="D5" s="18"/>
      <c r="E5" s="18"/>
      <c r="F5" s="18"/>
      <c r="J5" s="263" t="s">
        <v>23</v>
      </c>
      <c r="K5" s="264"/>
      <c r="L5" s="264"/>
      <c r="M5" s="264"/>
      <c r="N5" s="264"/>
      <c r="O5" s="264"/>
      <c r="P5" s="264"/>
      <c r="Q5" s="264"/>
      <c r="R5" s="264"/>
      <c r="S5" s="277" t="s">
        <v>29</v>
      </c>
      <c r="T5" s="278"/>
      <c r="U5" s="278"/>
      <c r="V5" s="278"/>
      <c r="W5" s="278"/>
      <c r="X5" s="279"/>
      <c r="Y5" s="278" t="s">
        <v>31</v>
      </c>
      <c r="Z5" s="278"/>
      <c r="AA5" s="278"/>
      <c r="AB5" s="279"/>
      <c r="AC5" s="297" t="s">
        <v>509</v>
      </c>
      <c r="AD5" s="298"/>
    </row>
    <row r="6" spans="2:30" ht="18.75" thickBot="1">
      <c r="J6" s="292" t="s">
        <v>24</v>
      </c>
      <c r="K6" s="293"/>
      <c r="L6" s="294"/>
      <c r="M6" s="292" t="s">
        <v>25</v>
      </c>
      <c r="N6" s="293"/>
      <c r="O6" s="294"/>
      <c r="P6" s="292" t="s">
        <v>26</v>
      </c>
      <c r="Q6" s="293"/>
      <c r="R6" s="294"/>
      <c r="S6" s="135"/>
      <c r="T6" s="20" t="s">
        <v>95</v>
      </c>
      <c r="U6" s="21"/>
      <c r="V6" s="22"/>
      <c r="W6" s="157"/>
      <c r="X6" s="165"/>
      <c r="Y6" s="290"/>
      <c r="Z6" s="290"/>
      <c r="AA6" s="290"/>
      <c r="AB6" s="291"/>
      <c r="AC6" s="296" t="s">
        <v>510</v>
      </c>
      <c r="AD6" s="269"/>
    </row>
    <row r="7" spans="2:30" ht="18.75" thickBot="1">
      <c r="B7" s="36" t="s">
        <v>94</v>
      </c>
      <c r="C7" s="36" t="s">
        <v>94</v>
      </c>
      <c r="D7" s="36" t="s">
        <v>94</v>
      </c>
      <c r="E7" s="36" t="s">
        <v>434</v>
      </c>
      <c r="F7" s="22" t="s">
        <v>94</v>
      </c>
      <c r="G7" s="36" t="s">
        <v>94</v>
      </c>
      <c r="H7" s="36" t="s">
        <v>94</v>
      </c>
      <c r="I7" s="36" t="s">
        <v>94</v>
      </c>
      <c r="J7" s="22" t="s">
        <v>94</v>
      </c>
      <c r="K7" s="22" t="s">
        <v>94</v>
      </c>
      <c r="L7" s="32" t="s">
        <v>96</v>
      </c>
      <c r="M7" s="22" t="s">
        <v>94</v>
      </c>
      <c r="N7" s="22" t="s">
        <v>94</v>
      </c>
      <c r="O7" s="32" t="s">
        <v>96</v>
      </c>
      <c r="P7" s="22" t="s">
        <v>94</v>
      </c>
      <c r="Q7" s="22" t="s">
        <v>94</v>
      </c>
      <c r="R7" s="32" t="s">
        <v>96</v>
      </c>
      <c r="S7" s="22" t="s">
        <v>94</v>
      </c>
      <c r="T7" s="239" t="s">
        <v>94</v>
      </c>
      <c r="U7" s="275"/>
      <c r="V7" s="22" t="s">
        <v>94</v>
      </c>
      <c r="W7" s="22" t="s">
        <v>94</v>
      </c>
      <c r="X7" s="22" t="s">
        <v>602</v>
      </c>
      <c r="Y7" s="27" t="s">
        <v>94</v>
      </c>
      <c r="Z7" s="22" t="s">
        <v>94</v>
      </c>
      <c r="AA7" s="22" t="s">
        <v>94</v>
      </c>
      <c r="AB7" s="22" t="s">
        <v>94</v>
      </c>
      <c r="AC7" s="22" t="s">
        <v>94</v>
      </c>
      <c r="AD7" s="22" t="s">
        <v>94</v>
      </c>
    </row>
    <row r="8" spans="2:30" ht="24" customHeight="1" thickBot="1">
      <c r="B8" s="158" t="s">
        <v>495</v>
      </c>
      <c r="C8" s="159" t="s">
        <v>504</v>
      </c>
      <c r="D8" s="159" t="s">
        <v>136</v>
      </c>
      <c r="E8" s="159" t="s">
        <v>505</v>
      </c>
      <c r="F8" s="159" t="s">
        <v>18</v>
      </c>
      <c r="G8" s="160" t="s">
        <v>137</v>
      </c>
      <c r="H8" s="160" t="s">
        <v>496</v>
      </c>
      <c r="I8" s="161" t="s">
        <v>500</v>
      </c>
      <c r="J8" s="141" t="s">
        <v>23</v>
      </c>
      <c r="K8" s="142" t="s">
        <v>27</v>
      </c>
      <c r="L8" s="143" t="s">
        <v>28</v>
      </c>
      <c r="M8" s="144" t="s">
        <v>23</v>
      </c>
      <c r="N8" s="142" t="s">
        <v>27</v>
      </c>
      <c r="O8" s="143" t="s">
        <v>28</v>
      </c>
      <c r="P8" s="144" t="s">
        <v>23</v>
      </c>
      <c r="Q8" s="142" t="s">
        <v>27</v>
      </c>
      <c r="R8" s="145" t="s">
        <v>28</v>
      </c>
      <c r="S8" s="74" t="s">
        <v>30</v>
      </c>
      <c r="T8" s="75" t="s">
        <v>0</v>
      </c>
      <c r="U8" s="75" t="s">
        <v>7</v>
      </c>
      <c r="V8" s="75" t="s">
        <v>88</v>
      </c>
      <c r="W8" s="73" t="s">
        <v>93</v>
      </c>
      <c r="X8" s="73" t="s">
        <v>156</v>
      </c>
      <c r="Y8" s="43" t="s">
        <v>33</v>
      </c>
      <c r="Z8" s="75" t="s">
        <v>0</v>
      </c>
      <c r="AA8" s="75" t="s">
        <v>93</v>
      </c>
      <c r="AB8" s="73" t="s">
        <v>161</v>
      </c>
      <c r="AC8" s="74" t="s">
        <v>511</v>
      </c>
      <c r="AD8" s="73" t="s">
        <v>512</v>
      </c>
    </row>
    <row r="9" spans="2:30" ht="18.75" customHeight="1" thickBot="1">
      <c r="B9" s="66"/>
      <c r="C9" s="156"/>
      <c r="D9" s="146"/>
      <c r="E9" s="156"/>
      <c r="F9" s="147"/>
      <c r="G9" s="147"/>
      <c r="H9" s="147"/>
      <c r="I9" s="13"/>
      <c r="J9" s="149"/>
      <c r="K9" s="146"/>
      <c r="L9" s="13"/>
      <c r="M9" s="149"/>
      <c r="N9" s="146"/>
      <c r="O9" s="13"/>
      <c r="P9" s="149"/>
      <c r="Q9" s="146"/>
      <c r="R9" s="13"/>
      <c r="S9" s="58"/>
      <c r="T9" s="151" t="str">
        <f>IF(ISNA(VLOOKUP(S9,PERSON!$B:$C,2, FALSE))=TRUE, "", VLOOKUP(S9,PERSON!$B:$C,2, FALSE))</f>
        <v/>
      </c>
      <c r="U9" s="151" t="str">
        <f>IF(ISNA(VLOOKUP(S9,PERSON!$B:$D,3, FALSE))=TRUE, "", VLOOKUP(S9,PERSON!$B:$D,3, FALSE))</f>
        <v/>
      </c>
      <c r="V9" s="151" t="str">
        <f>IF(ISNA(VLOOKUP(S9,PERSON!$B:$E,4, FALSE))=TRUE, "", VLOOKUP(S9,PERSON!$B:$E,4, FALSE))</f>
        <v/>
      </c>
      <c r="W9" s="155"/>
      <c r="X9" s="163"/>
      <c r="Y9" s="150"/>
      <c r="Z9" s="151" t="str">
        <f>IF(ISNA(VLOOKUP(Y9,ORGANIZATION!$B:$J,9, FALSE))=TRUE, "", VLOOKUP(Y9,ORGANIZATION!$B:$J,9, FALSE))</f>
        <v/>
      </c>
      <c r="AA9" s="155"/>
      <c r="AB9" s="163"/>
      <c r="AC9" s="166"/>
      <c r="AD9" s="89" t="str">
        <f>IF(ISNA(VLOOKUP(AC9,RESEARCH!$B:$K,10, FALSE))=TRUE, "", VLOOKUP(AC9,RESEARCH!$B:$K,10, FALSE))</f>
        <v/>
      </c>
    </row>
    <row r="10" spans="2:30" ht="19.5" thickBot="1">
      <c r="B10" s="66"/>
      <c r="C10" s="156"/>
      <c r="D10" s="146"/>
      <c r="E10" s="156"/>
      <c r="F10" s="147"/>
      <c r="G10" s="147"/>
      <c r="H10" s="147"/>
      <c r="I10" s="13"/>
      <c r="J10" s="149"/>
      <c r="K10" s="146"/>
      <c r="L10" s="13"/>
      <c r="M10" s="149"/>
      <c r="N10" s="146"/>
      <c r="O10" s="13"/>
      <c r="P10" s="149"/>
      <c r="Q10" s="146"/>
      <c r="R10" s="13"/>
      <c r="S10" s="58"/>
      <c r="T10" s="151" t="str">
        <f>IF(ISNA(VLOOKUP(S10,PERSON!$B:$C,2, FALSE))=TRUE, "", VLOOKUP(S10,PERSON!$B:$C,2, FALSE))</f>
        <v/>
      </c>
      <c r="U10" s="151" t="str">
        <f>IF(ISNA(VLOOKUP(S10,PERSON!$B:$D,3, FALSE))=TRUE, "", VLOOKUP(S10,PERSON!$B:$D,3, FALSE))</f>
        <v/>
      </c>
      <c r="V10" s="151" t="str">
        <f>IF(ISNA(VLOOKUP(S10,PERSON!$B:$E,4, FALSE))=TRUE, "", VLOOKUP(S10,PERSON!$B:$E,4, FALSE))</f>
        <v/>
      </c>
      <c r="W10" s="155"/>
      <c r="X10" s="163"/>
      <c r="Y10" s="150"/>
      <c r="Z10" s="151" t="str">
        <f>IF(ISNA(VLOOKUP(Y10,ORGANIZATION!$B:$J,9, FALSE))=TRUE, "", VLOOKUP(Y10,ORGANIZATION!$B:$J,9, FALSE))</f>
        <v/>
      </c>
      <c r="AA10" s="155"/>
      <c r="AB10" s="163"/>
      <c r="AC10" s="164"/>
      <c r="AD10" s="89" t="str">
        <f>IF(ISNA(VLOOKUP(AC10,RESEARCH!$B:$K,10, FALSE))=TRUE, "", VLOOKUP(AC10,RESEARCH!$B:$K,10, FALSE))</f>
        <v/>
      </c>
    </row>
  </sheetData>
  <mergeCells count="12">
    <mergeCell ref="T7:U7"/>
    <mergeCell ref="AC5:AD5"/>
    <mergeCell ref="J6:L6"/>
    <mergeCell ref="M6:O6"/>
    <mergeCell ref="P6:R6"/>
    <mergeCell ref="AC6:AD6"/>
    <mergeCell ref="J4:R4"/>
    <mergeCell ref="S4:X4"/>
    <mergeCell ref="Y4:AB4"/>
    <mergeCell ref="J5:R5"/>
    <mergeCell ref="S5:X5"/>
    <mergeCell ref="Y5:AB6"/>
  </mergeCells>
  <dataValidations count="6">
    <dataValidation type="list" allowBlank="1" showInputMessage="1" showErrorMessage="1" sqref="AA9:AA10">
      <formula1>Book_OU_List</formula1>
    </dataValidation>
    <dataValidation type="list" allowBlank="1" showInputMessage="1" showErrorMessage="1" sqref="I9:I10">
      <formula1>Language</formula1>
    </dataValidation>
    <dataValidation type="list" allowBlank="1" showInputMessage="1" showErrorMessage="1" sqref="W9:W10">
      <formula1>Book_Person_List</formula1>
    </dataValidation>
    <dataValidation type="list" allowBlank="1" showInputMessage="1" showErrorMessage="1" sqref="F9:F10">
      <formula1>MajourGroup_List</formula1>
    </dataValidation>
    <dataValidation type="list" allowBlank="1" showInputMessage="1" showErrorMessage="1" sqref="H9:H10">
      <formula1>Book_Production_Type</formula1>
    </dataValidation>
    <dataValidation type="list" allowBlank="1" showInputMessage="1" showErrorMessage="1" sqref="G9:G10">
      <formula1>PUBLISH_FORMAT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14"/>
  <sheetViews>
    <sheetView rightToLeft="1" topLeftCell="A4" workbookViewId="0">
      <selection activeCell="A4" sqref="A1:XFD1048576"/>
    </sheetView>
  </sheetViews>
  <sheetFormatPr defaultRowHeight="15"/>
  <cols>
    <col min="1" max="1" width="9.140625" style="17"/>
    <col min="2" max="2" width="15.85546875" style="17" customWidth="1"/>
    <col min="3" max="3" width="19" style="17" customWidth="1"/>
    <col min="4" max="4" width="19.7109375" style="17" customWidth="1"/>
    <col min="5" max="5" width="17.7109375" style="17" customWidth="1"/>
    <col min="6" max="6" width="20.140625" style="17" customWidth="1"/>
    <col min="7" max="7" width="22.5703125" style="17" customWidth="1"/>
    <col min="8" max="8" width="25.42578125" style="17" customWidth="1"/>
    <col min="9" max="9" width="15.5703125" style="17" customWidth="1"/>
    <col min="10" max="10" width="19" style="17" customWidth="1"/>
    <col min="11" max="13" width="9.140625" style="17"/>
    <col min="14" max="14" width="14.85546875" style="17" customWidth="1"/>
    <col min="15" max="15" width="12" style="17" customWidth="1"/>
    <col min="16" max="16" width="13.7109375" style="17" customWidth="1"/>
    <col min="17" max="18" width="22.42578125" style="17" customWidth="1"/>
    <col min="19" max="19" width="15.5703125" style="17" customWidth="1"/>
    <col min="20" max="20" width="19.140625" style="17" customWidth="1"/>
    <col min="21" max="21" width="37.140625" style="17" customWidth="1"/>
    <col min="22" max="22" width="18.28515625" style="17" customWidth="1"/>
    <col min="23" max="23" width="17.7109375" style="17" customWidth="1"/>
    <col min="24" max="24" width="15.42578125" style="17" customWidth="1"/>
    <col min="25" max="25" width="16.42578125" style="17" customWidth="1"/>
    <col min="26" max="26" width="9.42578125" style="17" customWidth="1"/>
    <col min="27" max="27" width="45.42578125" style="17" customWidth="1"/>
    <col min="28" max="16384" width="9.140625" style="17"/>
  </cols>
  <sheetData>
    <row r="2" spans="2:27">
      <c r="B2" s="17" t="s">
        <v>413</v>
      </c>
      <c r="C2" s="17" t="s">
        <v>339</v>
      </c>
      <c r="D2" s="17" t="s">
        <v>365</v>
      </c>
      <c r="E2" s="17" t="s">
        <v>403</v>
      </c>
      <c r="F2" s="17" t="s">
        <v>549</v>
      </c>
      <c r="G2" s="17" t="s">
        <v>400</v>
      </c>
      <c r="H2" s="17" t="s">
        <v>405</v>
      </c>
      <c r="I2" s="17" t="s">
        <v>550</v>
      </c>
      <c r="J2" s="17" t="s">
        <v>372</v>
      </c>
      <c r="K2" s="17" t="s">
        <v>407</v>
      </c>
      <c r="L2" s="17" t="s">
        <v>551</v>
      </c>
      <c r="M2" s="17" t="s">
        <v>375</v>
      </c>
      <c r="N2" s="17" t="s">
        <v>310</v>
      </c>
      <c r="O2" s="17" t="s">
        <v>311</v>
      </c>
      <c r="P2" s="17" t="s">
        <v>312</v>
      </c>
      <c r="Q2" s="17" t="s">
        <v>313</v>
      </c>
      <c r="R2" s="17" t="s">
        <v>320</v>
      </c>
      <c r="S2" s="17" t="s">
        <v>356</v>
      </c>
      <c r="T2" s="17" t="s">
        <v>344</v>
      </c>
      <c r="U2" s="17" t="s">
        <v>320</v>
      </c>
      <c r="V2" s="17" t="s">
        <v>529</v>
      </c>
      <c r="W2" s="17" t="s">
        <v>528</v>
      </c>
      <c r="X2" s="17" t="s">
        <v>322</v>
      </c>
      <c r="Y2" s="17" t="s">
        <v>360</v>
      </c>
      <c r="Z2" s="17" t="s">
        <v>355</v>
      </c>
      <c r="AA2" s="17" t="s">
        <v>397</v>
      </c>
    </row>
    <row r="3" spans="2:27" ht="15.75" thickBot="1"/>
    <row r="4" spans="2:27" ht="50.25" customHeight="1" thickBot="1">
      <c r="B4" s="18" t="s">
        <v>513</v>
      </c>
      <c r="E4" s="286" t="s">
        <v>565</v>
      </c>
      <c r="F4" s="287"/>
      <c r="G4" s="287"/>
      <c r="H4" s="287"/>
      <c r="I4" s="287"/>
      <c r="J4" s="287"/>
      <c r="K4" s="287"/>
      <c r="L4" s="287"/>
      <c r="M4" s="288"/>
      <c r="N4" s="239" t="s">
        <v>530</v>
      </c>
      <c r="O4" s="240"/>
      <c r="P4" s="240"/>
      <c r="Q4" s="240"/>
      <c r="R4" s="275"/>
      <c r="S4" s="239" t="s">
        <v>129</v>
      </c>
      <c r="T4" s="240"/>
      <c r="U4" s="240"/>
      <c r="V4" s="240"/>
      <c r="W4" s="240"/>
      <c r="X4" s="240"/>
      <c r="Y4" s="275"/>
    </row>
    <row r="5" spans="2:27" ht="31.5" thickBot="1">
      <c r="C5" s="18"/>
      <c r="E5" s="263" t="s">
        <v>23</v>
      </c>
      <c r="F5" s="264"/>
      <c r="G5" s="264"/>
      <c r="H5" s="264"/>
      <c r="I5" s="264"/>
      <c r="J5" s="264"/>
      <c r="K5" s="264"/>
      <c r="L5" s="264"/>
      <c r="M5" s="264"/>
      <c r="N5" s="277" t="s">
        <v>29</v>
      </c>
      <c r="O5" s="278"/>
      <c r="P5" s="278"/>
      <c r="Q5" s="278"/>
      <c r="R5" s="279"/>
      <c r="S5" s="277" t="s">
        <v>31</v>
      </c>
      <c r="T5" s="278"/>
      <c r="U5" s="278"/>
      <c r="V5" s="278"/>
      <c r="W5" s="278"/>
      <c r="X5" s="278"/>
      <c r="Y5" s="279"/>
      <c r="Z5" s="299" t="s">
        <v>573</v>
      </c>
      <c r="AA5" s="298"/>
    </row>
    <row r="6" spans="2:27" ht="18.75" thickBot="1">
      <c r="E6" s="292" t="s">
        <v>24</v>
      </c>
      <c r="F6" s="293"/>
      <c r="G6" s="294"/>
      <c r="H6" s="292" t="s">
        <v>25</v>
      </c>
      <c r="I6" s="293"/>
      <c r="J6" s="294"/>
      <c r="K6" s="292" t="s">
        <v>26</v>
      </c>
      <c r="L6" s="293"/>
      <c r="M6" s="294"/>
      <c r="N6" s="135"/>
      <c r="O6" s="20" t="s">
        <v>95</v>
      </c>
      <c r="P6" s="21"/>
      <c r="Q6" s="22"/>
      <c r="R6" s="165"/>
      <c r="S6" s="280"/>
      <c r="T6" s="281"/>
      <c r="U6" s="281"/>
      <c r="V6" s="281"/>
      <c r="W6" s="281"/>
      <c r="X6" s="281"/>
      <c r="Y6" s="282"/>
      <c r="Z6" s="268" t="s">
        <v>572</v>
      </c>
      <c r="AA6" s="269"/>
    </row>
    <row r="7" spans="2:27" ht="18.75" thickBot="1">
      <c r="B7" s="36" t="s">
        <v>94</v>
      </c>
      <c r="C7" s="22" t="s">
        <v>94</v>
      </c>
      <c r="D7" s="36" t="s">
        <v>94</v>
      </c>
      <c r="E7" s="22" t="s">
        <v>94</v>
      </c>
      <c r="F7" s="22" t="s">
        <v>94</v>
      </c>
      <c r="G7" s="32" t="s">
        <v>96</v>
      </c>
      <c r="H7" s="22" t="s">
        <v>94</v>
      </c>
      <c r="I7" s="22" t="s">
        <v>94</v>
      </c>
      <c r="J7" s="32" t="s">
        <v>96</v>
      </c>
      <c r="K7" s="22" t="s">
        <v>94</v>
      </c>
      <c r="L7" s="22" t="s">
        <v>94</v>
      </c>
      <c r="M7" s="32" t="s">
        <v>96</v>
      </c>
      <c r="N7" s="22" t="s">
        <v>94</v>
      </c>
      <c r="O7" s="239" t="s">
        <v>94</v>
      </c>
      <c r="P7" s="275"/>
      <c r="Q7" s="22" t="s">
        <v>94</v>
      </c>
      <c r="R7" s="22" t="s">
        <v>94</v>
      </c>
      <c r="S7" s="22" t="s">
        <v>94</v>
      </c>
      <c r="T7" s="22" t="s">
        <v>94</v>
      </c>
      <c r="U7" s="22" t="s">
        <v>94</v>
      </c>
      <c r="V7" s="167" t="s">
        <v>614</v>
      </c>
      <c r="W7" s="32" t="s">
        <v>457</v>
      </c>
      <c r="X7" s="33" t="s">
        <v>614</v>
      </c>
      <c r="Y7" s="32" t="s">
        <v>457</v>
      </c>
      <c r="Z7" s="27" t="s">
        <v>94</v>
      </c>
      <c r="AA7" s="22" t="s">
        <v>94</v>
      </c>
    </row>
    <row r="8" spans="2:27" ht="24" customHeight="1" thickBot="1">
      <c r="B8" s="158" t="s">
        <v>514</v>
      </c>
      <c r="C8" s="159" t="s">
        <v>18</v>
      </c>
      <c r="D8" s="161" t="s">
        <v>515</v>
      </c>
      <c r="E8" s="141" t="s">
        <v>23</v>
      </c>
      <c r="F8" s="142" t="s">
        <v>27</v>
      </c>
      <c r="G8" s="143" t="s">
        <v>28</v>
      </c>
      <c r="H8" s="144" t="s">
        <v>23</v>
      </c>
      <c r="I8" s="142" t="s">
        <v>27</v>
      </c>
      <c r="J8" s="143" t="s">
        <v>28</v>
      </c>
      <c r="K8" s="144" t="s">
        <v>23</v>
      </c>
      <c r="L8" s="142" t="s">
        <v>27</v>
      </c>
      <c r="M8" s="145" t="s">
        <v>28</v>
      </c>
      <c r="N8" s="74" t="s">
        <v>30</v>
      </c>
      <c r="O8" s="75" t="s">
        <v>0</v>
      </c>
      <c r="P8" s="75" t="s">
        <v>7</v>
      </c>
      <c r="Q8" s="75" t="s">
        <v>88</v>
      </c>
      <c r="R8" s="73" t="s">
        <v>93</v>
      </c>
      <c r="S8" s="74" t="s">
        <v>33</v>
      </c>
      <c r="T8" s="75" t="s">
        <v>0</v>
      </c>
      <c r="U8" s="73" t="s">
        <v>93</v>
      </c>
      <c r="V8" s="168" t="s">
        <v>526</v>
      </c>
      <c r="W8" s="169" t="s">
        <v>527</v>
      </c>
      <c r="X8" s="169" t="s">
        <v>441</v>
      </c>
      <c r="Y8" s="169" t="s">
        <v>440</v>
      </c>
      <c r="Z8" s="43" t="s">
        <v>511</v>
      </c>
      <c r="AA8" s="73" t="s">
        <v>512</v>
      </c>
    </row>
    <row r="9" spans="2:27" ht="18.75" customHeight="1" thickBot="1">
      <c r="B9" s="170"/>
      <c r="C9" s="171"/>
      <c r="D9" s="172"/>
      <c r="E9" s="173"/>
      <c r="F9" s="174"/>
      <c r="G9" s="172"/>
      <c r="H9" s="173"/>
      <c r="I9" s="174"/>
      <c r="J9" s="172"/>
      <c r="K9" s="173"/>
      <c r="L9" s="174"/>
      <c r="M9" s="175"/>
      <c r="N9" s="176"/>
      <c r="O9" s="177" t="str">
        <f>IF(ISNA(VLOOKUP(N9,PERSON!$B:$C,2, FALSE))=TRUE, "", VLOOKUP(N9,PERSON!$B:$C,2, FALSE))</f>
        <v/>
      </c>
      <c r="P9" s="177" t="str">
        <f>IF(ISNA(VLOOKUP(N9,PERSON!$B:$D,3, FALSE))=TRUE, "", VLOOKUP(N9,PERSON!$B:$D,3, FALSE))</f>
        <v/>
      </c>
      <c r="Q9" s="177" t="str">
        <f>IF(ISNA(VLOOKUP(N9,PERSON!$B:$E,4, FALSE))=TRUE, "", VLOOKUP(N9,PERSON!$B:$E,4, FALSE))</f>
        <v/>
      </c>
      <c r="R9" s="178"/>
      <c r="S9" s="179">
        <v>1</v>
      </c>
      <c r="T9" s="177" t="str">
        <f>IF(ISNA(VLOOKUP(S9,ORGANIZATION!$B:$J,9, FALSE))=TRUE, "", VLOOKUP(S9,ORGANIZATION!$B:$J,9, FALSE))</f>
        <v>ثبت اختراع ایران</v>
      </c>
      <c r="U9" s="180"/>
      <c r="V9" s="180"/>
      <c r="W9" s="181"/>
      <c r="X9" s="174"/>
      <c r="Y9" s="172"/>
      <c r="Z9" s="166"/>
      <c r="AA9" s="89" t="str">
        <f>IF(ISNA(VLOOKUP(Z9,RESEARCH!$B:$K,10, FALSE))=TRUE, "", VLOOKUP(Z9,RESEARCH!$B:$K,10, FALSE))</f>
        <v/>
      </c>
    </row>
    <row r="10" spans="2:27" ht="18.75" customHeight="1" thickBot="1">
      <c r="B10" s="127"/>
      <c r="C10" s="182"/>
      <c r="D10" s="183"/>
      <c r="E10" s="184"/>
      <c r="F10" s="185"/>
      <c r="G10" s="183"/>
      <c r="H10" s="184"/>
      <c r="I10" s="185"/>
      <c r="J10" s="183"/>
      <c r="K10" s="184"/>
      <c r="L10" s="185"/>
      <c r="M10" s="186"/>
      <c r="N10" s="187"/>
      <c r="O10" s="177" t="str">
        <f>IF(ISNA(VLOOKUP(N10,PERSON!$B:$C,2, FALSE))=TRUE, "", VLOOKUP(N10,PERSON!$B:$C,2, FALSE))</f>
        <v/>
      </c>
      <c r="P10" s="177" t="str">
        <f>IF(ISNA(VLOOKUP(N10,PERSON!$B:$D,3, FALSE))=TRUE, "", VLOOKUP(N10,PERSON!$B:$D,3, FALSE))</f>
        <v/>
      </c>
      <c r="Q10" s="177" t="str">
        <f>IF(ISNA(VLOOKUP(N10,PERSON!$B:$E,4, FALSE))=TRUE, "", VLOOKUP(N10,PERSON!$B:$E,4, FALSE))</f>
        <v/>
      </c>
      <c r="R10" s="188"/>
      <c r="S10" s="189">
        <v>5</v>
      </c>
      <c r="T10" s="177" t="str">
        <f>IF(ISNA(VLOOKUP(S10,ORGANIZATION!$B:$J,9, FALSE))=TRUE, "", VLOOKUP(S10,ORGANIZATION!$B:$J,9, FALSE))</f>
        <v/>
      </c>
      <c r="U10" s="190"/>
      <c r="V10" s="190"/>
      <c r="W10" s="191"/>
      <c r="X10" s="185"/>
      <c r="Y10" s="183"/>
      <c r="Z10" s="192"/>
      <c r="AA10" s="89" t="str">
        <f>IF(ISNA(VLOOKUP(Z10,RESEARCH!$B:$K,10, FALSE))=TRUE, "", VLOOKUP(Z10,RESEARCH!$B:$K,10, FALSE))</f>
        <v/>
      </c>
    </row>
    <row r="11" spans="2:27" ht="19.5" thickBot="1">
      <c r="B11" s="170"/>
      <c r="C11" s="171"/>
      <c r="D11" s="172"/>
      <c r="E11" s="173"/>
      <c r="F11" s="174"/>
      <c r="G11" s="172"/>
      <c r="H11" s="173"/>
      <c r="I11" s="174"/>
      <c r="J11" s="172"/>
      <c r="K11" s="173"/>
      <c r="L11" s="174"/>
      <c r="M11" s="175"/>
      <c r="N11" s="176"/>
      <c r="O11" s="177" t="str">
        <f>IF(ISNA(VLOOKUP(N11,PERSON!$B:$C,2, FALSE))=TRUE, "", VLOOKUP(N11,PERSON!$B:$C,2, FALSE))</f>
        <v/>
      </c>
      <c r="P11" s="177" t="str">
        <f>IF(ISNA(VLOOKUP(N11,PERSON!$B:$D,3, FALSE))=TRUE, "", VLOOKUP(N11,PERSON!$B:$D,3, FALSE))</f>
        <v/>
      </c>
      <c r="Q11" s="177" t="str">
        <f>IF(ISNA(VLOOKUP(N11,PERSON!$B:$E,4, FALSE))=TRUE, "", VLOOKUP(N11,PERSON!$B:$E,4, FALSE))</f>
        <v/>
      </c>
      <c r="R11" s="178"/>
      <c r="S11" s="179">
        <v>3</v>
      </c>
      <c r="T11" s="177" t="str">
        <f>IF(ISNA(VLOOKUP(S11,ORGANIZATION!$B:$J,9, FALSE))=TRUE, "", VLOOKUP(S11,ORGANIZATION!$B:$J,9, FALSE))</f>
        <v>ثبت اختراع اروپا</v>
      </c>
      <c r="U11" s="180"/>
      <c r="V11" s="180"/>
      <c r="W11" s="181"/>
      <c r="X11" s="174"/>
      <c r="Y11" s="172"/>
      <c r="Z11" s="166"/>
      <c r="AA11" s="89" t="str">
        <f>IF(ISNA(VLOOKUP(Z11,RESEARCH!$B:$K,10, FALSE))=TRUE, "", VLOOKUP(Z11,RESEARCH!$B:$K,10, FALSE))</f>
        <v/>
      </c>
    </row>
    <row r="12" spans="2:27" ht="19.5" thickBot="1">
      <c r="B12" s="127"/>
      <c r="C12" s="182"/>
      <c r="D12" s="183"/>
      <c r="E12" s="184"/>
      <c r="F12" s="185"/>
      <c r="G12" s="183"/>
      <c r="H12" s="184"/>
      <c r="I12" s="185"/>
      <c r="J12" s="183"/>
      <c r="K12" s="184"/>
      <c r="L12" s="185"/>
      <c r="M12" s="186"/>
      <c r="N12" s="187"/>
      <c r="O12" s="177" t="str">
        <f>IF(ISNA(VLOOKUP(N12,PERSON!$B:$C,2, FALSE))=TRUE, "", VLOOKUP(N12,PERSON!$B:$C,2, FALSE))</f>
        <v/>
      </c>
      <c r="P12" s="177" t="str">
        <f>IF(ISNA(VLOOKUP(N12,PERSON!$B:$D,3, FALSE))=TRUE, "", VLOOKUP(N12,PERSON!$B:$D,3, FALSE))</f>
        <v/>
      </c>
      <c r="Q12" s="177" t="str">
        <f>IF(ISNA(VLOOKUP(N12,PERSON!$B:$E,4, FALSE))=TRUE, "", VLOOKUP(N12,PERSON!$B:$E,4, FALSE))</f>
        <v/>
      </c>
      <c r="R12" s="188"/>
      <c r="S12" s="189">
        <v>7</v>
      </c>
      <c r="T12" s="177" t="str">
        <f>IF(ISNA(VLOOKUP(S12,ORGANIZATION!$B:$J,9, FALSE))=TRUE, "", VLOOKUP(S12,ORGANIZATION!$B:$J,9, FALSE))</f>
        <v/>
      </c>
      <c r="U12" s="190"/>
      <c r="V12" s="190"/>
      <c r="W12" s="191"/>
      <c r="X12" s="185"/>
      <c r="Y12" s="183"/>
      <c r="Z12" s="192"/>
      <c r="AA12" s="89" t="str">
        <f>IF(ISNA(VLOOKUP(Z12,RESEARCH!$B:$K,10, FALSE))=TRUE, "", VLOOKUP(Z12,RESEARCH!$B:$K,10, FALSE))</f>
        <v/>
      </c>
    </row>
    <row r="13" spans="2:27" ht="16.5" customHeight="1" thickBot="1">
      <c r="B13" s="170"/>
      <c r="C13" s="171"/>
      <c r="D13" s="172"/>
      <c r="E13" s="173"/>
      <c r="F13" s="174"/>
      <c r="G13" s="172"/>
      <c r="H13" s="173"/>
      <c r="I13" s="174"/>
      <c r="J13" s="172"/>
      <c r="K13" s="173"/>
      <c r="L13" s="174"/>
      <c r="M13" s="175"/>
      <c r="N13" s="176"/>
      <c r="O13" s="177" t="str">
        <f>IF(ISNA(VLOOKUP(N13,PERSON!$B:$C,2, FALSE))=TRUE, "", VLOOKUP(N13,PERSON!$B:$C,2, FALSE))</f>
        <v/>
      </c>
      <c r="P13" s="177" t="str">
        <f>IF(ISNA(VLOOKUP(N13,PERSON!$B:$D,3, FALSE))=TRUE, "", VLOOKUP(N13,PERSON!$B:$D,3, FALSE))</f>
        <v/>
      </c>
      <c r="Q13" s="177" t="str">
        <f>IF(ISNA(VLOOKUP(N13,PERSON!$B:$E,4, FALSE))=TRUE, "", VLOOKUP(N13,PERSON!$B:$E,4, FALSE))</f>
        <v/>
      </c>
      <c r="R13" s="178"/>
      <c r="S13" s="179">
        <v>20</v>
      </c>
      <c r="T13" s="177" t="str">
        <f>IF(ISNA(VLOOKUP(S13,ORGANIZATION!$B:$J,9, FALSE))=TRUE, "", VLOOKUP(S13,ORGANIZATION!$B:$J,9, FALSE))</f>
        <v/>
      </c>
      <c r="U13" s="180"/>
      <c r="V13" s="180"/>
      <c r="W13" s="181"/>
      <c r="X13" s="174"/>
      <c r="Y13" s="172"/>
      <c r="Z13" s="166"/>
      <c r="AA13" s="89" t="str">
        <f>IF(ISNA(VLOOKUP(Z13,RESEARCH!$B:$K,10, FALSE))=TRUE, "", VLOOKUP(Z13,RESEARCH!$B:$K,10, FALSE))</f>
        <v/>
      </c>
    </row>
    <row r="14" spans="2:27" ht="19.5" thickBot="1">
      <c r="B14" s="127"/>
      <c r="C14" s="182"/>
      <c r="D14" s="183"/>
      <c r="E14" s="184"/>
      <c r="F14" s="185"/>
      <c r="G14" s="183"/>
      <c r="H14" s="184"/>
      <c r="I14" s="185"/>
      <c r="J14" s="183"/>
      <c r="K14" s="184"/>
      <c r="L14" s="185"/>
      <c r="M14" s="186"/>
      <c r="N14" s="187"/>
      <c r="O14" s="177" t="str">
        <f>IF(ISNA(VLOOKUP(N14,PERSON!$B:$C,2, FALSE))=TRUE, "", VLOOKUP(N14,PERSON!$B:$C,2, FALSE))</f>
        <v/>
      </c>
      <c r="P14" s="177" t="str">
        <f>IF(ISNA(VLOOKUP(N14,PERSON!$B:$D,3, FALSE))=TRUE, "", VLOOKUP(N14,PERSON!$B:$D,3, FALSE))</f>
        <v/>
      </c>
      <c r="Q14" s="177" t="str">
        <f>IF(ISNA(VLOOKUP(N14,PERSON!$B:$E,4, FALSE))=TRUE, "", VLOOKUP(N14,PERSON!$B:$E,4, FALSE))</f>
        <v/>
      </c>
      <c r="R14" s="188"/>
      <c r="S14" s="189">
        <v>4</v>
      </c>
      <c r="T14" s="177" t="str">
        <f>IF(ISNA(VLOOKUP(S14,ORGANIZATION!$B:$J,9, FALSE))=TRUE, "", VLOOKUP(S14,ORGANIZATION!$B:$J,9, FALSE))</f>
        <v>ثبت اختراع ژاپن</v>
      </c>
      <c r="U14" s="190"/>
      <c r="V14" s="190"/>
      <c r="W14" s="191"/>
      <c r="X14" s="185"/>
      <c r="Y14" s="183"/>
      <c r="Z14" s="192"/>
      <c r="AA14" s="89" t="str">
        <f>IF(ISNA(VLOOKUP(Z14,RESEARCH!$B:$K,10, FALSE))=TRUE, "", VLOOKUP(Z14,RESEARCH!$B:$K,10, FALSE))</f>
        <v/>
      </c>
    </row>
  </sheetData>
  <mergeCells count="12">
    <mergeCell ref="S4:Y4"/>
    <mergeCell ref="O7:P7"/>
    <mergeCell ref="E4:M4"/>
    <mergeCell ref="N4:R4"/>
    <mergeCell ref="Z5:AA5"/>
    <mergeCell ref="E6:G6"/>
    <mergeCell ref="H6:J6"/>
    <mergeCell ref="K6:M6"/>
    <mergeCell ref="Z6:AA6"/>
    <mergeCell ref="E5:M5"/>
    <mergeCell ref="N5:R5"/>
    <mergeCell ref="S5:Y6"/>
  </mergeCells>
  <dataValidations count="4">
    <dataValidation type="list" allowBlank="1" showInputMessage="1" showErrorMessage="1" sqref="U9:U14">
      <formula1>Patent_OU_List</formula1>
    </dataValidation>
    <dataValidation type="list" allowBlank="1" showInputMessage="1" showErrorMessage="1" sqref="R9:R14">
      <formula1>Patent_Person_List</formula1>
    </dataValidation>
    <dataValidation type="list" allowBlank="1" showInputMessage="1" showErrorMessage="1" sqref="D9:D14">
      <formula1>Language</formula1>
    </dataValidation>
    <dataValidation type="list" allowBlank="1" showInputMessage="1" showErrorMessage="1" sqref="C9:C14">
      <formula1>MajourGroup_List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X11"/>
  <sheetViews>
    <sheetView rightToLeft="1" workbookViewId="0">
      <selection sqref="A1:XFD1048576"/>
    </sheetView>
  </sheetViews>
  <sheetFormatPr defaultRowHeight="15"/>
  <cols>
    <col min="1" max="1" width="9.140625" style="17"/>
    <col min="2" max="2" width="15.85546875" style="17" customWidth="1"/>
    <col min="3" max="3" width="33.7109375" style="17" customWidth="1"/>
    <col min="4" max="4" width="19" style="17" customWidth="1"/>
    <col min="5" max="5" width="19.7109375" style="17" customWidth="1"/>
    <col min="6" max="6" width="17.7109375" style="17" customWidth="1"/>
    <col min="7" max="7" width="20.140625" style="17" customWidth="1"/>
    <col min="8" max="8" width="22.5703125" style="17" customWidth="1"/>
    <col min="9" max="9" width="25.42578125" style="17" customWidth="1"/>
    <col min="10" max="10" width="15.5703125" style="17" customWidth="1"/>
    <col min="11" max="11" width="19" style="17" customWidth="1"/>
    <col min="12" max="14" width="9.140625" style="17"/>
    <col min="15" max="15" width="14.85546875" style="17" customWidth="1"/>
    <col min="16" max="16" width="12" style="17" customWidth="1"/>
    <col min="17" max="17" width="13.7109375" style="17" customWidth="1"/>
    <col min="18" max="19" width="22.42578125" style="17" customWidth="1"/>
    <col min="20" max="20" width="15.5703125" style="17" customWidth="1"/>
    <col min="21" max="21" width="27" style="17" customWidth="1"/>
    <col min="22" max="22" width="37.140625" style="17" customWidth="1"/>
    <col min="23" max="23" width="9.42578125" style="17" customWidth="1"/>
    <col min="24" max="24" width="45.42578125" style="17" customWidth="1"/>
    <col min="25" max="16384" width="9.140625" style="17"/>
  </cols>
  <sheetData>
    <row r="2" spans="2:24">
      <c r="B2" s="17" t="s">
        <v>413</v>
      </c>
      <c r="C2" s="17" t="s">
        <v>444</v>
      </c>
      <c r="D2" s="17" t="s">
        <v>339</v>
      </c>
      <c r="E2" s="17" t="s">
        <v>365</v>
      </c>
      <c r="F2" s="17" t="s">
        <v>403</v>
      </c>
      <c r="G2" s="17" t="s">
        <v>553</v>
      </c>
      <c r="H2" s="17" t="s">
        <v>400</v>
      </c>
      <c r="I2" s="17" t="s">
        <v>405</v>
      </c>
      <c r="J2" s="17" t="s">
        <v>423</v>
      </c>
      <c r="K2" s="17" t="s">
        <v>372</v>
      </c>
      <c r="L2" s="17" t="s">
        <v>407</v>
      </c>
      <c r="M2" s="17" t="s">
        <v>425</v>
      </c>
      <c r="N2" s="17" t="s">
        <v>375</v>
      </c>
      <c r="O2" s="17" t="s">
        <v>310</v>
      </c>
      <c r="P2" s="17" t="s">
        <v>311</v>
      </c>
      <c r="Q2" s="17" t="s">
        <v>312</v>
      </c>
      <c r="R2" s="17" t="s">
        <v>313</v>
      </c>
      <c r="S2" s="17" t="s">
        <v>320</v>
      </c>
      <c r="T2" s="17" t="s">
        <v>356</v>
      </c>
      <c r="U2" s="17" t="s">
        <v>344</v>
      </c>
      <c r="V2" s="17" t="s">
        <v>320</v>
      </c>
      <c r="W2" s="17" t="s">
        <v>355</v>
      </c>
      <c r="X2" s="17" t="s">
        <v>397</v>
      </c>
    </row>
    <row r="3" spans="2:24" ht="15.75" thickBot="1"/>
    <row r="4" spans="2:24" ht="50.25" customHeight="1" thickBot="1">
      <c r="B4" s="300" t="s">
        <v>594</v>
      </c>
      <c r="C4" s="300"/>
      <c r="F4" s="286" t="s">
        <v>566</v>
      </c>
      <c r="G4" s="287"/>
      <c r="H4" s="287"/>
      <c r="I4" s="287"/>
      <c r="J4" s="287"/>
      <c r="K4" s="287"/>
      <c r="L4" s="287"/>
      <c r="M4" s="287"/>
      <c r="N4" s="288"/>
      <c r="O4" s="239" t="s">
        <v>94</v>
      </c>
      <c r="P4" s="240"/>
      <c r="Q4" s="240"/>
      <c r="R4" s="240"/>
      <c r="S4" s="275"/>
      <c r="T4" s="239" t="s">
        <v>536</v>
      </c>
      <c r="U4" s="240"/>
      <c r="V4" s="275"/>
    </row>
    <row r="5" spans="2:24" ht="31.5" thickBot="1">
      <c r="D5" s="18"/>
      <c r="F5" s="263" t="s">
        <v>0</v>
      </c>
      <c r="G5" s="264"/>
      <c r="H5" s="264"/>
      <c r="I5" s="264"/>
      <c r="J5" s="264"/>
      <c r="K5" s="264"/>
      <c r="L5" s="264"/>
      <c r="M5" s="264"/>
      <c r="N5" s="264"/>
      <c r="O5" s="277" t="s">
        <v>29</v>
      </c>
      <c r="P5" s="278"/>
      <c r="Q5" s="278"/>
      <c r="R5" s="278"/>
      <c r="S5" s="279"/>
      <c r="T5" s="277" t="s">
        <v>31</v>
      </c>
      <c r="U5" s="278"/>
      <c r="V5" s="279"/>
      <c r="W5" s="299" t="s">
        <v>574</v>
      </c>
      <c r="X5" s="298"/>
    </row>
    <row r="6" spans="2:24" ht="18.75" thickBot="1">
      <c r="F6" s="292" t="s">
        <v>24</v>
      </c>
      <c r="G6" s="293"/>
      <c r="H6" s="294"/>
      <c r="I6" s="292" t="s">
        <v>25</v>
      </c>
      <c r="J6" s="293"/>
      <c r="K6" s="294"/>
      <c r="L6" s="292" t="s">
        <v>26</v>
      </c>
      <c r="M6" s="293"/>
      <c r="N6" s="294"/>
      <c r="O6" s="135"/>
      <c r="P6" s="20" t="s">
        <v>95</v>
      </c>
      <c r="Q6" s="21"/>
      <c r="R6" s="22"/>
      <c r="S6" s="165"/>
      <c r="T6" s="280"/>
      <c r="U6" s="281"/>
      <c r="V6" s="282"/>
      <c r="W6" s="268" t="s">
        <v>571</v>
      </c>
      <c r="X6" s="269"/>
    </row>
    <row r="7" spans="2:24" ht="18.75" thickBot="1">
      <c r="B7" s="36" t="s">
        <v>94</v>
      </c>
      <c r="C7" s="36" t="s">
        <v>94</v>
      </c>
      <c r="D7" s="22" t="s">
        <v>94</v>
      </c>
      <c r="E7" s="36" t="s">
        <v>94</v>
      </c>
      <c r="F7" s="22" t="s">
        <v>94</v>
      </c>
      <c r="G7" s="22" t="s">
        <v>94</v>
      </c>
      <c r="H7" s="32" t="s">
        <v>96</v>
      </c>
      <c r="I7" s="22" t="s">
        <v>94</v>
      </c>
      <c r="J7" s="22" t="s">
        <v>94</v>
      </c>
      <c r="K7" s="32" t="s">
        <v>96</v>
      </c>
      <c r="L7" s="22" t="s">
        <v>94</v>
      </c>
      <c r="M7" s="22" t="s">
        <v>94</v>
      </c>
      <c r="N7" s="32" t="s">
        <v>96</v>
      </c>
      <c r="O7" s="22" t="s">
        <v>94</v>
      </c>
      <c r="P7" s="239" t="s">
        <v>94</v>
      </c>
      <c r="Q7" s="275"/>
      <c r="R7" s="22" t="s">
        <v>94</v>
      </c>
      <c r="S7" s="22" t="s">
        <v>94</v>
      </c>
      <c r="T7" s="22" t="s">
        <v>94</v>
      </c>
      <c r="U7" s="22" t="s">
        <v>94</v>
      </c>
      <c r="V7" s="22" t="s">
        <v>94</v>
      </c>
      <c r="W7" s="27" t="s">
        <v>94</v>
      </c>
      <c r="X7" s="22" t="s">
        <v>94</v>
      </c>
    </row>
    <row r="8" spans="2:24" ht="24" customHeight="1" thickBot="1">
      <c r="B8" s="158" t="s">
        <v>531</v>
      </c>
      <c r="C8" s="159" t="s">
        <v>533</v>
      </c>
      <c r="D8" s="159" t="s">
        <v>18</v>
      </c>
      <c r="E8" s="161" t="s">
        <v>532</v>
      </c>
      <c r="F8" s="141" t="s">
        <v>0</v>
      </c>
      <c r="G8" s="142" t="s">
        <v>266</v>
      </c>
      <c r="H8" s="143" t="s">
        <v>28</v>
      </c>
      <c r="I8" s="144" t="s">
        <v>0</v>
      </c>
      <c r="J8" s="142" t="s">
        <v>266</v>
      </c>
      <c r="K8" s="143" t="s">
        <v>28</v>
      </c>
      <c r="L8" s="144" t="s">
        <v>0</v>
      </c>
      <c r="M8" s="142" t="s">
        <v>266</v>
      </c>
      <c r="N8" s="145" t="s">
        <v>28</v>
      </c>
      <c r="O8" s="74" t="s">
        <v>30</v>
      </c>
      <c r="P8" s="75" t="s">
        <v>0</v>
      </c>
      <c r="Q8" s="75" t="s">
        <v>7</v>
      </c>
      <c r="R8" s="75" t="s">
        <v>88</v>
      </c>
      <c r="S8" s="73" t="s">
        <v>93</v>
      </c>
      <c r="T8" s="74" t="s">
        <v>33</v>
      </c>
      <c r="U8" s="75" t="s">
        <v>0</v>
      </c>
      <c r="V8" s="73" t="s">
        <v>93</v>
      </c>
      <c r="W8" s="43" t="s">
        <v>511</v>
      </c>
      <c r="X8" s="73" t="s">
        <v>537</v>
      </c>
    </row>
    <row r="9" spans="2:24" ht="18.75" customHeight="1" thickBot="1">
      <c r="B9" s="66"/>
      <c r="C9" s="156"/>
      <c r="D9" s="147"/>
      <c r="E9" s="13"/>
      <c r="F9" s="149"/>
      <c r="G9" s="146"/>
      <c r="H9" s="13"/>
      <c r="I9" s="149"/>
      <c r="J9" s="146"/>
      <c r="K9" s="13"/>
      <c r="L9" s="149"/>
      <c r="M9" s="146"/>
      <c r="N9" s="13"/>
      <c r="O9" s="176"/>
      <c r="P9" s="177" t="str">
        <f>IF(ISNA(VLOOKUP(O9,PERSON!$B:$C,2, FALSE))=TRUE, "", VLOOKUP(O9,PERSON!$B:$C,2, FALSE))</f>
        <v/>
      </c>
      <c r="Q9" s="177" t="str">
        <f>IF(ISNA(VLOOKUP(O9,PERSON!$B:$D,3, FALSE))=TRUE, "", VLOOKUP(O9,PERSON!$B:$D,3, FALSE))</f>
        <v/>
      </c>
      <c r="R9" s="177" t="str">
        <f>IF(ISNA(VLOOKUP(O9,PERSON!$B:$E,4, FALSE))=TRUE, "", VLOOKUP(O9,PERSON!$B:$E,4, FALSE))</f>
        <v/>
      </c>
      <c r="S9" s="163"/>
      <c r="T9" s="176"/>
      <c r="U9" s="177" t="str">
        <f>IF(ISNA(VLOOKUP(T9,ORGANIZATION!$B:$J,9, FALSE))=TRUE, "", VLOOKUP(T9,ORGANIZATION!$B:$J,9, FALSE))</f>
        <v/>
      </c>
      <c r="V9" s="193"/>
      <c r="W9" s="88"/>
      <c r="X9" s="89" t="str">
        <f>IF(ISNA(VLOOKUP(W9,RESEARCH!$B:$K,10, FALSE))=TRUE, "", VLOOKUP(W9,RESEARCH!$B:$K,10, FALSE))</f>
        <v/>
      </c>
    </row>
    <row r="10" spans="2:24" ht="19.5" thickBot="1">
      <c r="B10" s="66"/>
      <c r="C10" s="156"/>
      <c r="D10" s="147"/>
      <c r="E10" s="13"/>
      <c r="F10" s="149"/>
      <c r="G10" s="146"/>
      <c r="H10" s="13"/>
      <c r="I10" s="149"/>
      <c r="J10" s="146"/>
      <c r="K10" s="13"/>
      <c r="L10" s="149"/>
      <c r="M10" s="146"/>
      <c r="N10" s="13"/>
      <c r="O10" s="176"/>
      <c r="P10" s="177" t="str">
        <f>IF(ISNA(VLOOKUP(O10,PERSON!$B:$C,2, FALSE))=TRUE, "", VLOOKUP(O10,PERSON!$B:$C,2, FALSE))</f>
        <v/>
      </c>
      <c r="Q10" s="177" t="str">
        <f>IF(ISNA(VLOOKUP(O10,PERSON!$B:$D,3, FALSE))=TRUE, "", VLOOKUP(O10,PERSON!$B:$D,3, FALSE))</f>
        <v/>
      </c>
      <c r="R10" s="177" t="str">
        <f>IF(ISNA(VLOOKUP(O10,PERSON!$B:$E,4, FALSE))=TRUE, "", VLOOKUP(O10,PERSON!$B:$E,4, FALSE))</f>
        <v/>
      </c>
      <c r="S10" s="163"/>
      <c r="T10" s="176"/>
      <c r="U10" s="177" t="str">
        <f>IF(ISNA(VLOOKUP(T10,ORGANIZATION!$B:$J,9, FALSE))=TRUE, "", VLOOKUP(T10,ORGANIZATION!$B:$J,9, FALSE))</f>
        <v/>
      </c>
      <c r="V10" s="193"/>
      <c r="W10" s="88"/>
      <c r="X10" s="89" t="str">
        <f>IF(ISNA(VLOOKUP(W10,RESEARCH!$B:$K,10, FALSE))=TRUE, "", VLOOKUP(W10,RESEARCH!$B:$K,10, FALSE))</f>
        <v/>
      </c>
    </row>
    <row r="11" spans="2:24" ht="19.5" thickBot="1">
      <c r="B11" s="66"/>
      <c r="C11" s="156"/>
      <c r="D11" s="147"/>
      <c r="E11" s="13"/>
      <c r="F11" s="149"/>
      <c r="G11" s="146"/>
      <c r="H11" s="13"/>
      <c r="I11" s="149"/>
      <c r="J11" s="146"/>
      <c r="K11" s="13"/>
      <c r="L11" s="149"/>
      <c r="M11" s="146"/>
      <c r="N11" s="13"/>
      <c r="O11" s="58"/>
      <c r="P11" s="177" t="str">
        <f>IF(ISNA(VLOOKUP(O11,PERSON!$B:$C,2, FALSE))=TRUE, "", VLOOKUP(O11,PERSON!$B:$C,2, FALSE))</f>
        <v/>
      </c>
      <c r="Q11" s="177" t="str">
        <f>IF(ISNA(VLOOKUP(O11,PERSON!$B:$D,3, FALSE))=TRUE, "", VLOOKUP(O11,PERSON!$B:$D,3, FALSE))</f>
        <v/>
      </c>
      <c r="R11" s="177" t="str">
        <f>IF(ISNA(VLOOKUP(O11,PERSON!$B:$E,4, FALSE))=TRUE, "", VLOOKUP(O11,PERSON!$B:$E,4, FALSE))</f>
        <v/>
      </c>
      <c r="S11" s="163"/>
      <c r="T11" s="58"/>
      <c r="U11" s="177" t="str">
        <f>IF(ISNA(VLOOKUP(T11,ORGANIZATION!$B:$J,9, FALSE))=TRUE, "", VLOOKUP(T11,ORGANIZATION!$B:$J,9, FALSE))</f>
        <v/>
      </c>
      <c r="V11" s="193"/>
      <c r="W11" s="164"/>
      <c r="X11" s="89" t="str">
        <f>IF(ISNA(VLOOKUP(W11,RESEARCH!$B:$K,10, FALSE))=TRUE, "", VLOOKUP(W11,RESEARCH!$B:$K,10, FALSE))</f>
        <v/>
      </c>
    </row>
  </sheetData>
  <mergeCells count="13">
    <mergeCell ref="P7:Q7"/>
    <mergeCell ref="F4:N4"/>
    <mergeCell ref="O4:S4"/>
    <mergeCell ref="T4:V4"/>
    <mergeCell ref="F5:N5"/>
    <mergeCell ref="O5:S5"/>
    <mergeCell ref="T5:V6"/>
    <mergeCell ref="B4:C4"/>
    <mergeCell ref="W5:X5"/>
    <mergeCell ref="F6:H6"/>
    <mergeCell ref="I6:K6"/>
    <mergeCell ref="L6:N6"/>
    <mergeCell ref="W6:X6"/>
  </mergeCells>
  <dataValidations count="5">
    <dataValidation type="list" allowBlank="1" showInputMessage="1" showErrorMessage="1" sqref="C9:C11">
      <formula1>Product_Type</formula1>
    </dataValidation>
    <dataValidation type="list" allowBlank="1" showInputMessage="1" showErrorMessage="1" sqref="D9:D11">
      <formula1>MajourGroup_List</formula1>
    </dataValidation>
    <dataValidation type="list" allowBlank="1" showInputMessage="1" showErrorMessage="1" sqref="E9:E11">
      <formula1>Language</formula1>
    </dataValidation>
    <dataValidation type="list" allowBlank="1" showInputMessage="1" showErrorMessage="1" sqref="S9:S11">
      <formula1>Product_Person_List</formula1>
    </dataValidation>
    <dataValidation type="list" allowBlank="1" showInputMessage="1" showErrorMessage="1" sqref="V9:V11">
      <formula1>Product_OU_List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82</vt:i4>
      </vt:variant>
    </vt:vector>
  </HeadingPairs>
  <TitlesOfParts>
    <vt:vector size="104" baseType="lpstr">
      <vt:lpstr>PERSON</vt:lpstr>
      <vt:lpstr>ORGANIZATION</vt:lpstr>
      <vt:lpstr>MOU</vt:lpstr>
      <vt:lpstr>RESEARCH</vt:lpstr>
      <vt:lpstr>THESIS</vt:lpstr>
      <vt:lpstr>PAPER</vt:lpstr>
      <vt:lpstr>BOOK</vt:lpstr>
      <vt:lpstr>PATENT</vt:lpstr>
      <vt:lpstr>PRODUCT</vt:lpstr>
      <vt:lpstr>JURNAL</vt:lpstr>
      <vt:lpstr>JURNAL_VOLUME</vt:lpstr>
      <vt:lpstr>EVENT</vt:lpstr>
      <vt:lpstr>EVENT_INSTANCE</vt:lpstr>
      <vt:lpstr>PRIZE_AWARD</vt:lpstr>
      <vt:lpstr>PLAN</vt:lpstr>
      <vt:lpstr>BUDGET</vt:lpstr>
      <vt:lpstr>INCOME_FROM_AGREEMENT</vt:lpstr>
      <vt:lpstr>INCOME_FROM_ROYALITY</vt:lpstr>
      <vt:lpstr>INCOME_FROM_PRODUCT_SALE</vt:lpstr>
      <vt:lpstr>SPEND</vt:lpstr>
      <vt:lpstr>Constant_Value</vt:lpstr>
      <vt:lpstr>Sheet1</vt:lpstr>
      <vt:lpstr>address</vt:lpstr>
      <vt:lpstr>birthDate</vt:lpstr>
      <vt:lpstr>Book_OU_List</vt:lpstr>
      <vt:lpstr>Book_Person_List</vt:lpstr>
      <vt:lpstr>Book_Production_Type</vt:lpstr>
      <vt:lpstr>Boolean</vt:lpstr>
      <vt:lpstr>budgetType</vt:lpstr>
      <vt:lpstr>cityName</vt:lpstr>
      <vt:lpstr>cityName_add</vt:lpstr>
      <vt:lpstr>copsTitle</vt:lpstr>
      <vt:lpstr>deathDate</vt:lpstr>
      <vt:lpstr>EDU_LEVEL</vt:lpstr>
      <vt:lpstr>educationfieldName</vt:lpstr>
      <vt:lpstr>educationlevelName</vt:lpstr>
      <vt:lpstr>electronicAddress_Ou</vt:lpstr>
      <vt:lpstr>electronicAddress_Prs</vt:lpstr>
      <vt:lpstr>empsTitle</vt:lpstr>
      <vt:lpstr>Event_Field</vt:lpstr>
      <vt:lpstr>Event_Type</vt:lpstr>
      <vt:lpstr>EventInstance_OU_List</vt:lpstr>
      <vt:lpstr>EventInstance_Person_List</vt:lpstr>
      <vt:lpstr>familyName</vt:lpstr>
      <vt:lpstr>firstName</vt:lpstr>
      <vt:lpstr>grade</vt:lpstr>
      <vt:lpstr>jobTitle</vt:lpstr>
      <vt:lpstr>Jurnal_Index_List</vt:lpstr>
      <vt:lpstr>Jurnal_OU_List</vt:lpstr>
      <vt:lpstr>Jurnal_Person_List</vt:lpstr>
      <vt:lpstr>JURNAL_PUBLISH_PERIOD</vt:lpstr>
      <vt:lpstr>JURNAL_TYPE</vt:lpstr>
      <vt:lpstr>l</vt:lpstr>
      <vt:lpstr>Language</vt:lpstr>
      <vt:lpstr>MajourGroup_List</vt:lpstr>
      <vt:lpstr>MOU_OU_List</vt:lpstr>
      <vt:lpstr>MOU_Type</vt:lpstr>
      <vt:lpstr>namevariant</vt:lpstr>
      <vt:lpstr>nationalCode</vt:lpstr>
      <vt:lpstr>OrganType</vt:lpstr>
      <vt:lpstr>OU_TYPE</vt:lpstr>
      <vt:lpstr>Paper_OU_List</vt:lpstr>
      <vt:lpstr>Paper_Person_List</vt:lpstr>
      <vt:lpstr>Paper_Production_Type</vt:lpstr>
      <vt:lpstr>PAPER_TYPE</vt:lpstr>
      <vt:lpstr>Patent_OU_List</vt:lpstr>
      <vt:lpstr>Patent_Person_List</vt:lpstr>
      <vt:lpstr>Patent_Type</vt:lpstr>
      <vt:lpstr>Person_COPS_List</vt:lpstr>
      <vt:lpstr>Person_EMPS_List</vt:lpstr>
      <vt:lpstr>Person_OU_Role</vt:lpstr>
      <vt:lpstr>Person_Project_list</vt:lpstr>
      <vt:lpstr>Person_SCST_List</vt:lpstr>
      <vt:lpstr>Person_SL_List</vt:lpstr>
      <vt:lpstr>Person_STUS_List</vt:lpstr>
      <vt:lpstr>personUri</vt:lpstr>
      <vt:lpstr>postalCode</vt:lpstr>
      <vt:lpstr>Product_OU_List</vt:lpstr>
      <vt:lpstr>Product_Person_List</vt:lpstr>
      <vt:lpstr>Product_Type</vt:lpstr>
      <vt:lpstr>Project_OU_list</vt:lpstr>
      <vt:lpstr>Project_Person_list</vt:lpstr>
      <vt:lpstr>provinceName</vt:lpstr>
      <vt:lpstr>provinceOfBirthName</vt:lpstr>
      <vt:lpstr>PUBLISH_FORMAT</vt:lpstr>
      <vt:lpstr>Research_Person_list</vt:lpstr>
      <vt:lpstr>ResearchPriority_List</vt:lpstr>
      <vt:lpstr>ResearchStatus_List</vt:lpstr>
      <vt:lpstr>ResearchType_List</vt:lpstr>
      <vt:lpstr>roleTitle</vt:lpstr>
      <vt:lpstr>royalityType</vt:lpstr>
      <vt:lpstr>scstTitle</vt:lpstr>
      <vt:lpstr>sex</vt:lpstr>
      <vt:lpstr>Sex_List</vt:lpstr>
      <vt:lpstr>slvlTitle</vt:lpstr>
      <vt:lpstr>spendType</vt:lpstr>
      <vt:lpstr>startDate</vt:lpstr>
      <vt:lpstr>stusTitle</vt:lpstr>
      <vt:lpstr>tel</vt:lpstr>
      <vt:lpstr>Thesis_OU_list</vt:lpstr>
      <vt:lpstr>Thesis_Person_list</vt:lpstr>
      <vt:lpstr>Thesis_Type_List</vt:lpstr>
      <vt:lpstr>ThesisStatus_List</vt:lpstr>
      <vt:lpstr>ThesisType_List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Dept. of Geol 1394</cp:lastModifiedBy>
  <dcterms:created xsi:type="dcterms:W3CDTF">2010-10-06T12:15:09Z</dcterms:created>
  <dcterms:modified xsi:type="dcterms:W3CDTF">2019-04-07T04:39:38Z</dcterms:modified>
</cp:coreProperties>
</file>